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Тижневий звіт\"/>
    </mc:Choice>
  </mc:AlternateContent>
  <xr:revisionPtr revIDLastSave="0" documentId="13_ncr:1_{CE4AB7A1-3FBE-4686-849E-96440F4DAB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жневий зві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20" i="1" l="1"/>
  <c r="I21" i="1"/>
  <c r="I22" i="1"/>
  <c r="I23" i="1"/>
  <c r="I24" i="1"/>
  <c r="I25" i="1"/>
  <c r="I26" i="1"/>
  <c r="I27" i="1"/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6" i="1"/>
  <c r="T27" i="1" l="1"/>
  <c r="D27" i="1" s="1"/>
  <c r="T26" i="1"/>
  <c r="D26" i="1" s="1"/>
  <c r="T25" i="1"/>
  <c r="D25" i="1" s="1"/>
  <c r="T24" i="1"/>
  <c r="D24" i="1" s="1"/>
  <c r="T23" i="1"/>
  <c r="T22" i="1"/>
  <c r="D22" i="1" s="1"/>
  <c r="T21" i="1"/>
  <c r="D21" i="1" s="1"/>
  <c r="T20" i="1"/>
  <c r="D20" i="1" s="1"/>
  <c r="T19" i="1"/>
  <c r="D19" i="1" s="1"/>
  <c r="T18" i="1"/>
  <c r="D18" i="1" s="1"/>
  <c r="T17" i="1"/>
  <c r="D17" i="1" s="1"/>
  <c r="T16" i="1"/>
  <c r="D16" i="1" s="1"/>
  <c r="T15" i="1"/>
  <c r="D15" i="1" s="1"/>
  <c r="T14" i="1"/>
  <c r="D14" i="1" s="1"/>
  <c r="T13" i="1"/>
  <c r="D13" i="1" s="1"/>
  <c r="T12" i="1"/>
  <c r="D12" i="1" s="1"/>
  <c r="T11" i="1"/>
  <c r="D11" i="1" s="1"/>
  <c r="T10" i="1"/>
  <c r="D10" i="1" s="1"/>
  <c r="T9" i="1"/>
  <c r="D9" i="1" s="1"/>
  <c r="T8" i="1"/>
  <c r="D8" i="1" s="1"/>
  <c r="T7" i="1"/>
  <c r="D7" i="1" s="1"/>
  <c r="T6" i="1"/>
  <c r="D6" i="1" s="1"/>
  <c r="T5" i="1"/>
  <c r="K33" i="1" l="1"/>
  <c r="M33" i="1"/>
  <c r="P33" i="1"/>
  <c r="N33" i="1"/>
  <c r="O33" i="1"/>
  <c r="I33" i="1"/>
  <c r="H33" i="1"/>
  <c r="G33" i="1"/>
  <c r="L33" i="1"/>
  <c r="J33" i="1"/>
  <c r="U33" i="1"/>
  <c r="Z33" i="1"/>
  <c r="X33" i="1"/>
  <c r="D33" i="1"/>
  <c r="D5" i="1" s="1"/>
  <c r="F33" i="1"/>
  <c r="R33" i="1"/>
  <c r="T33" i="1"/>
  <c r="D23" i="1"/>
  <c r="V33" i="1"/>
  <c r="Q33" i="1"/>
  <c r="Y33" i="1"/>
  <c r="W33" i="1"/>
  <c r="S33" i="1"/>
  <c r="E33" i="1"/>
</calcChain>
</file>

<file path=xl/sharedStrings.xml><?xml version="1.0" encoding="utf-8"?>
<sst xmlns="http://schemas.openxmlformats.org/spreadsheetml/2006/main" count="47" uniqueCount="43">
  <si>
    <t>Кіровоградська область</t>
  </si>
  <si>
    <t>Всього</t>
  </si>
  <si>
    <t>Дніпропетровська область</t>
  </si>
  <si>
    <t>Кропивницький район</t>
  </si>
  <si>
    <t>Голованівський район</t>
  </si>
  <si>
    <t>Олександрійський район</t>
  </si>
  <si>
    <t>Новоукраїнський район</t>
  </si>
  <si>
    <t>Промисловий</t>
  </si>
  <si>
    <t>Біоресурси   Ліс ПЗФ</t>
  </si>
  <si>
    <t>Дніпровський район</t>
  </si>
  <si>
    <t>Кам'янський район</t>
  </si>
  <si>
    <t>Криворізький район</t>
  </si>
  <si>
    <t>Нікопольський район</t>
  </si>
  <si>
    <t>Новомосковський раон</t>
  </si>
  <si>
    <t>Павлоградський район</t>
  </si>
  <si>
    <t>Синельниковський район</t>
  </si>
  <si>
    <t>Лабораторія</t>
  </si>
  <si>
    <t>Кількість перевірених об’єктів,  державного нагляду (контролю)**</t>
  </si>
  <si>
    <t>Кількість проведених ресурсних перевірок*</t>
  </si>
  <si>
    <t>Кількість складених протоколів</t>
  </si>
  <si>
    <t>всього</t>
  </si>
  <si>
    <t>у т. ч. передано для розгляду до судових органів</t>
  </si>
  <si>
    <t>Притягнуто до адмінвідповідальності осіб, громадян, чол.</t>
  </si>
  <si>
    <t>Сума штрафів тис. грн</t>
  </si>
  <si>
    <t>накладено</t>
  </si>
  <si>
    <t>стягнуто</t>
  </si>
  <si>
    <t>Передано матеріалів до правоохоронних органів</t>
  </si>
  <si>
    <t>До органів Нацполіції,  всього</t>
  </si>
  <si>
    <t>в т.ч. з ознаками кримінального правопорушення, в прорядку ст. 214 КПКУ</t>
  </si>
  <si>
    <t>До органів Прокуратури, всього</t>
  </si>
  <si>
    <t>в.ч.т. з ознаками правопорушення , в порядку ст. 214 КПКУ</t>
  </si>
  <si>
    <t>До органів СБУ, інших</t>
  </si>
  <si>
    <t>в.ч.т. з ознаками правопорушення  в порядку ст. 214 КПКУ</t>
  </si>
  <si>
    <t>Порушено кримінальних               справ, од</t>
  </si>
  <si>
    <t>Загальна сума збитків, тис. грн.</t>
  </si>
  <si>
    <t>Пред'явлено</t>
  </si>
  <si>
    <t>кількість</t>
  </si>
  <si>
    <t>сума, тис грн</t>
  </si>
  <si>
    <t>Стягнуто</t>
  </si>
  <si>
    <t>в т.ч. стягнуто в добровільному порядку, тис. грн</t>
  </si>
  <si>
    <t>в т.ч.  стягнуто в примусовому порядку, за рішенням судів, тис. грн</t>
  </si>
  <si>
    <t>Кількість випадків призупинення діяльності</t>
  </si>
  <si>
    <t>18.09.2026 - 24.09.2026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</si>
</sst>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₴_-;\-* #,##0.00\ _₴_-;_-* &quot;-&quot;??\ _₴_-;_-@_-"/>
    <numFmt numFmtId="165" formatCode="0.000;[Red]0.000"/>
    <numFmt numFmtId="166" formatCode="0.000"/>
    <numFmt numFmtId="167" formatCode="_-* #,##0.00_р_._-;\-* #,##0.00_р_._-;_-* &quot;-&quot;??_р_._-;_-@_-"/>
    <numFmt numFmtId="168" formatCode="_(* #,##0.00_);_(* \(#,##0.00\);_(* \-??_);_(@_)"/>
  </numFmts>
  <fonts count="45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2"/>
      <color theme="1"/>
      <name val="Times New Roman"/>
    </font>
    <font>
      <sz val="16"/>
      <color theme="1"/>
      <name val="Arial"/>
    </font>
    <font>
      <sz val="26"/>
      <color theme="1"/>
      <name val="Arial"/>
    </font>
    <font>
      <b/>
      <sz val="24"/>
      <color theme="1"/>
      <name val="Times New Roman"/>
    </font>
    <font>
      <sz val="10"/>
      <name val="Arial"/>
    </font>
    <font>
      <b/>
      <i/>
      <sz val="24"/>
      <color theme="1"/>
      <name val="Times New Roman"/>
    </font>
    <font>
      <b/>
      <i/>
      <sz val="16"/>
      <color theme="1"/>
      <name val="Times New Roman"/>
    </font>
    <font>
      <b/>
      <sz val="16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b/>
      <i/>
      <sz val="18"/>
      <color theme="1"/>
      <name val="Times New Roman"/>
    </font>
    <font>
      <i/>
      <sz val="16"/>
      <color theme="1"/>
      <name val="Times New Roman"/>
    </font>
    <font>
      <b/>
      <i/>
      <sz val="26"/>
      <color theme="1"/>
      <name val="Times New Roman"/>
    </font>
    <font>
      <sz val="26"/>
      <color theme="1"/>
      <name val="Times New Roman"/>
    </font>
    <font>
      <i/>
      <sz val="18"/>
      <color theme="1"/>
      <name val="Times New Roman"/>
    </font>
    <font>
      <sz val="18"/>
      <color theme="1"/>
      <name val="Times New Roman"/>
    </font>
    <font>
      <sz val="10"/>
      <color theme="1"/>
      <name val="Arial"/>
    </font>
    <font>
      <b/>
      <i/>
      <sz val="28"/>
      <color theme="1"/>
      <name val="Times New Roman"/>
    </font>
    <font>
      <b/>
      <i/>
      <sz val="10"/>
      <color theme="1"/>
      <name val="Times New Roman"/>
    </font>
    <font>
      <sz val="14"/>
      <color theme="1"/>
      <name val="Arial"/>
    </font>
    <font>
      <b/>
      <i/>
      <sz val="9"/>
      <color theme="1"/>
      <name val="Times New Roman"/>
    </font>
    <font>
      <i/>
      <sz val="8"/>
      <color theme="1"/>
      <name val="Times New Roman"/>
    </font>
    <font>
      <sz val="20"/>
      <color theme="1"/>
      <name val="Arial"/>
    </font>
    <font>
      <b/>
      <sz val="16"/>
      <color theme="1"/>
      <name val="Arial"/>
    </font>
    <font>
      <b/>
      <sz val="20"/>
      <color theme="1"/>
      <name val="Arial"/>
    </font>
    <font>
      <sz val="10"/>
      <name val="Arial Cyr"/>
      <charset val="204"/>
    </font>
    <font>
      <sz val="36"/>
      <color rgb="FF000000"/>
      <name val="Times New Roman"/>
      <family val="1"/>
      <charset val="204"/>
    </font>
    <font>
      <sz val="56"/>
      <color rgb="FF000000"/>
      <name val="Times New Roman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Arial"/>
      <family val="2"/>
      <scheme val="minor"/>
    </font>
    <font>
      <sz val="12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56"/>
      <color rgb="FF000000"/>
      <name val="Times New Roman"/>
      <family val="1"/>
      <charset val="204"/>
    </font>
    <font>
      <sz val="11"/>
      <color theme="1"/>
      <name val="Arial"/>
      <scheme val="minor"/>
    </font>
    <font>
      <sz val="12"/>
      <color rgb="FF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A5A5A5"/>
        <bgColor rgb="FFA5A5A5"/>
      </patternFill>
    </fill>
    <fill>
      <patternFill patternType="solid">
        <fgColor rgb="FF00CCFF"/>
        <bgColor rgb="FF00CCFF"/>
      </patternFill>
    </fill>
    <fill>
      <patternFill patternType="solid">
        <fgColor rgb="FFDDD9C3"/>
        <bgColor rgb="FFDDD9C3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2">
    <xf numFmtId="0" fontId="0" fillId="0" borderId="0"/>
    <xf numFmtId="0" fontId="33" fillId="0" borderId="0"/>
    <xf numFmtId="0" fontId="36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7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8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8" fontId="36" fillId="0" borderId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/>
    <xf numFmtId="0" fontId="12" fillId="0" borderId="0"/>
    <xf numFmtId="0" fontId="33" fillId="0" borderId="0"/>
    <xf numFmtId="0" fontId="5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3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1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wrapText="1"/>
    </xf>
    <xf numFmtId="0" fontId="23" fillId="0" borderId="4" xfId="0" applyFont="1" applyBorder="1" applyAlignment="1">
      <alignment wrapText="1"/>
    </xf>
    <xf numFmtId="165" fontId="20" fillId="2" borderId="6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wrapText="1"/>
    </xf>
    <xf numFmtId="1" fontId="20" fillId="2" borderId="6" xfId="0" applyNumberFormat="1" applyFont="1" applyFill="1" applyBorder="1" applyAlignment="1">
      <alignment horizontal="center" vertical="center"/>
    </xf>
    <xf numFmtId="166" fontId="20" fillId="2" borderId="6" xfId="0" applyNumberFormat="1" applyFont="1" applyFill="1" applyBorder="1" applyAlignment="1">
      <alignment horizontal="center" vertical="center"/>
    </xf>
    <xf numFmtId="166" fontId="24" fillId="0" borderId="0" xfId="0" applyNumberFormat="1" applyFont="1"/>
    <xf numFmtId="0" fontId="18" fillId="0" borderId="4" xfId="0" applyFont="1" applyBorder="1" applyAlignment="1">
      <alignment horizontal="left" vertical="center" wrapText="1"/>
    </xf>
    <xf numFmtId="166" fontId="25" fillId="2" borderId="6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30" fillId="0" borderId="0" xfId="0" applyFont="1"/>
    <xf numFmtId="166" fontId="31" fillId="0" borderId="0" xfId="0" applyNumberFormat="1" applyFont="1"/>
    <xf numFmtId="166" fontId="32" fillId="0" borderId="0" xfId="0" applyNumberFormat="1" applyFont="1"/>
    <xf numFmtId="0" fontId="16" fillId="7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5" fillId="13" borderId="7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5" fillId="15" borderId="4" xfId="0" applyFont="1" applyFill="1" applyBorder="1" applyAlignment="1">
      <alignment horizontal="center" vertical="center"/>
    </xf>
    <xf numFmtId="166" fontId="35" fillId="15" borderId="4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5" fillId="15" borderId="5" xfId="0" applyFont="1" applyFill="1" applyBorder="1" applyAlignment="1">
      <alignment horizontal="center" vertical="center"/>
    </xf>
    <xf numFmtId="166" fontId="35" fillId="15" borderId="5" xfId="0" applyNumberFormat="1" applyFont="1" applyFill="1" applyBorder="1" applyAlignment="1">
      <alignment horizontal="center" vertical="center"/>
    </xf>
    <xf numFmtId="166" fontId="34" fillId="0" borderId="5" xfId="0" applyNumberFormat="1" applyFont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35" fillId="15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165" fontId="20" fillId="2" borderId="11" xfId="0" applyNumberFormat="1" applyFont="1" applyFill="1" applyBorder="1" applyAlignment="1">
      <alignment horizontal="center" vertical="center" wrapText="1"/>
    </xf>
    <xf numFmtId="1" fontId="20" fillId="2" borderId="11" xfId="0" applyNumberFormat="1" applyFont="1" applyFill="1" applyBorder="1" applyAlignment="1">
      <alignment horizontal="center" vertical="center" wrapText="1"/>
    </xf>
    <xf numFmtId="166" fontId="20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13" xfId="0" applyBorder="1"/>
    <xf numFmtId="0" fontId="20" fillId="2" borderId="13" xfId="0" applyFont="1" applyFill="1" applyBorder="1" applyAlignment="1">
      <alignment horizontal="center" vertical="center"/>
    </xf>
    <xf numFmtId="0" fontId="42" fillId="16" borderId="13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top" wrapText="1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2" fillId="0" borderId="8" xfId="0" applyFont="1" applyBorder="1"/>
    <xf numFmtId="0" fontId="12" fillId="0" borderId="9" xfId="0" applyFont="1" applyBorder="1"/>
    <xf numFmtId="0" fontId="18" fillId="0" borderId="7" xfId="0" applyFont="1" applyBorder="1" applyAlignment="1">
      <alignment horizontal="center" vertical="center" wrapText="1"/>
    </xf>
    <xf numFmtId="0" fontId="42" fillId="16" borderId="11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/>
    </xf>
  </cellXfs>
  <cellStyles count="332">
    <cellStyle name="Звичайний" xfId="0" builtinId="0"/>
    <cellStyle name="Звичайний 2" xfId="3" xr:uid="{00000000-0005-0000-0000-000000000000}"/>
    <cellStyle name="Звичайний 2 2" xfId="39" xr:uid="{00000000-0005-0000-0000-000001000000}"/>
    <cellStyle name="Звичайний 3" xfId="4" xr:uid="{00000000-0005-0000-0000-000002000000}"/>
    <cellStyle name="Звичайний 3 2" xfId="44" xr:uid="{00000000-0005-0000-0000-000003000000}"/>
    <cellStyle name="Звичайний 3 2 2" xfId="127" xr:uid="{00000000-0005-0000-0000-000004000000}"/>
    <cellStyle name="Звичайний 3 2 3" xfId="194" xr:uid="{00000000-0005-0000-0000-000005000000}"/>
    <cellStyle name="Звичайний 3 2 4" xfId="266" xr:uid="{00000000-0005-0000-0000-000006000000}"/>
    <cellStyle name="Звичайний 3 3" xfId="43" xr:uid="{00000000-0005-0000-0000-000007000000}"/>
    <cellStyle name="Звичайний 3 4" xfId="126" xr:uid="{00000000-0005-0000-0000-000008000000}"/>
    <cellStyle name="Звичайний 3 5" xfId="193" xr:uid="{00000000-0005-0000-0000-000009000000}"/>
    <cellStyle name="Звичайний 3 6" xfId="265" xr:uid="{00000000-0005-0000-0000-00000A000000}"/>
    <cellStyle name="Обычный 10" xfId="5" xr:uid="{00000000-0005-0000-0000-00000C000000}"/>
    <cellStyle name="Обычный 10 2" xfId="6" xr:uid="{00000000-0005-0000-0000-00000D000000}"/>
    <cellStyle name="Обычный 10 2 2" xfId="47" xr:uid="{00000000-0005-0000-0000-00000E000000}"/>
    <cellStyle name="Обычный 10 2 2 2" xfId="130" xr:uid="{00000000-0005-0000-0000-00000F000000}"/>
    <cellStyle name="Обычный 10 2 2 3" xfId="197" xr:uid="{00000000-0005-0000-0000-000010000000}"/>
    <cellStyle name="Обычный 10 2 2 4" xfId="269" xr:uid="{00000000-0005-0000-0000-000011000000}"/>
    <cellStyle name="Обычный 10 2 3" xfId="46" xr:uid="{00000000-0005-0000-0000-000012000000}"/>
    <cellStyle name="Обычный 10 2 4" xfId="129" xr:uid="{00000000-0005-0000-0000-000013000000}"/>
    <cellStyle name="Обычный 10 2 5" xfId="196" xr:uid="{00000000-0005-0000-0000-000014000000}"/>
    <cellStyle name="Обычный 10 2 6" xfId="268" xr:uid="{00000000-0005-0000-0000-000015000000}"/>
    <cellStyle name="Обычный 10 3" xfId="48" xr:uid="{00000000-0005-0000-0000-000016000000}"/>
    <cellStyle name="Обычный 10 3 2" xfId="131" xr:uid="{00000000-0005-0000-0000-000017000000}"/>
    <cellStyle name="Обычный 10 3 3" xfId="198" xr:uid="{00000000-0005-0000-0000-000018000000}"/>
    <cellStyle name="Обычный 10 3 4" xfId="270" xr:uid="{00000000-0005-0000-0000-000019000000}"/>
    <cellStyle name="Обычный 10 4" xfId="49" xr:uid="{00000000-0005-0000-0000-00001A000000}"/>
    <cellStyle name="Обычный 10 4 2" xfId="50" xr:uid="{00000000-0005-0000-0000-00001B000000}"/>
    <cellStyle name="Обычный 10 4 2 2" xfId="133" xr:uid="{00000000-0005-0000-0000-00001C000000}"/>
    <cellStyle name="Обычный 10 4 2 3" xfId="200" xr:uid="{00000000-0005-0000-0000-00001D000000}"/>
    <cellStyle name="Обычный 10 4 2 4" xfId="272" xr:uid="{00000000-0005-0000-0000-00001E000000}"/>
    <cellStyle name="Обычный 10 4 3" xfId="132" xr:uid="{00000000-0005-0000-0000-00001F000000}"/>
    <cellStyle name="Обычный 10 4 4" xfId="199" xr:uid="{00000000-0005-0000-0000-000020000000}"/>
    <cellStyle name="Обычный 10 4 5" xfId="271" xr:uid="{00000000-0005-0000-0000-000021000000}"/>
    <cellStyle name="Обычный 10 5" xfId="51" xr:uid="{00000000-0005-0000-0000-000022000000}"/>
    <cellStyle name="Обычный 10 5 2" xfId="134" xr:uid="{00000000-0005-0000-0000-000023000000}"/>
    <cellStyle name="Обычный 10 5 3" xfId="201" xr:uid="{00000000-0005-0000-0000-000024000000}"/>
    <cellStyle name="Обычный 10 5 4" xfId="273" xr:uid="{00000000-0005-0000-0000-000025000000}"/>
    <cellStyle name="Обычный 10 6" xfId="45" xr:uid="{00000000-0005-0000-0000-000026000000}"/>
    <cellStyle name="Обычный 10 7" xfId="128" xr:uid="{00000000-0005-0000-0000-000027000000}"/>
    <cellStyle name="Обычный 10 8" xfId="195" xr:uid="{00000000-0005-0000-0000-000028000000}"/>
    <cellStyle name="Обычный 10 9" xfId="267" xr:uid="{00000000-0005-0000-0000-000029000000}"/>
    <cellStyle name="Обычный 11" xfId="7" xr:uid="{00000000-0005-0000-0000-00002A000000}"/>
    <cellStyle name="Обычный 11 2" xfId="8" xr:uid="{00000000-0005-0000-0000-00002B000000}"/>
    <cellStyle name="Обычный 11 2 2" xfId="54" xr:uid="{00000000-0005-0000-0000-00002C000000}"/>
    <cellStyle name="Обычный 11 2 2 2" xfId="137" xr:uid="{00000000-0005-0000-0000-00002D000000}"/>
    <cellStyle name="Обычный 11 2 2 3" xfId="204" xr:uid="{00000000-0005-0000-0000-00002E000000}"/>
    <cellStyle name="Обычный 11 2 2 4" xfId="276" xr:uid="{00000000-0005-0000-0000-00002F000000}"/>
    <cellStyle name="Обычный 11 2 3" xfId="53" xr:uid="{00000000-0005-0000-0000-000030000000}"/>
    <cellStyle name="Обычный 11 2 4" xfId="136" xr:uid="{00000000-0005-0000-0000-000031000000}"/>
    <cellStyle name="Обычный 11 2 5" xfId="203" xr:uid="{00000000-0005-0000-0000-000032000000}"/>
    <cellStyle name="Обычный 11 2 6" xfId="275" xr:uid="{00000000-0005-0000-0000-000033000000}"/>
    <cellStyle name="Обычный 11 3" xfId="55" xr:uid="{00000000-0005-0000-0000-000034000000}"/>
    <cellStyle name="Обычный 11 3 2" xfId="138" xr:uid="{00000000-0005-0000-0000-000035000000}"/>
    <cellStyle name="Обычный 11 3 3" xfId="205" xr:uid="{00000000-0005-0000-0000-000036000000}"/>
    <cellStyle name="Обычный 11 3 4" xfId="277" xr:uid="{00000000-0005-0000-0000-000037000000}"/>
    <cellStyle name="Обычный 11 4" xfId="56" xr:uid="{00000000-0005-0000-0000-000038000000}"/>
    <cellStyle name="Обычный 11 4 2" xfId="57" xr:uid="{00000000-0005-0000-0000-000039000000}"/>
    <cellStyle name="Обычный 11 4 2 2" xfId="140" xr:uid="{00000000-0005-0000-0000-00003A000000}"/>
    <cellStyle name="Обычный 11 4 2 3" xfId="207" xr:uid="{00000000-0005-0000-0000-00003B000000}"/>
    <cellStyle name="Обычный 11 4 2 4" xfId="279" xr:uid="{00000000-0005-0000-0000-00003C000000}"/>
    <cellStyle name="Обычный 11 4 3" xfId="139" xr:uid="{00000000-0005-0000-0000-00003D000000}"/>
    <cellStyle name="Обычный 11 4 4" xfId="206" xr:uid="{00000000-0005-0000-0000-00003E000000}"/>
    <cellStyle name="Обычный 11 4 5" xfId="278" xr:uid="{00000000-0005-0000-0000-00003F000000}"/>
    <cellStyle name="Обычный 11 5" xfId="58" xr:uid="{00000000-0005-0000-0000-000040000000}"/>
    <cellStyle name="Обычный 11 5 2" xfId="141" xr:uid="{00000000-0005-0000-0000-000041000000}"/>
    <cellStyle name="Обычный 11 5 3" xfId="208" xr:uid="{00000000-0005-0000-0000-000042000000}"/>
    <cellStyle name="Обычный 11 5 4" xfId="280" xr:uid="{00000000-0005-0000-0000-000043000000}"/>
    <cellStyle name="Обычный 11 6" xfId="52" xr:uid="{00000000-0005-0000-0000-000044000000}"/>
    <cellStyle name="Обычный 11 7" xfId="135" xr:uid="{00000000-0005-0000-0000-000045000000}"/>
    <cellStyle name="Обычный 11 8" xfId="202" xr:uid="{00000000-0005-0000-0000-000046000000}"/>
    <cellStyle name="Обычный 11 9" xfId="274" xr:uid="{00000000-0005-0000-0000-000047000000}"/>
    <cellStyle name="Обычный 12" xfId="9" xr:uid="{00000000-0005-0000-0000-000048000000}"/>
    <cellStyle name="Обычный 12 2" xfId="60" xr:uid="{00000000-0005-0000-0000-000049000000}"/>
    <cellStyle name="Обычный 12 2 2" xfId="143" xr:uid="{00000000-0005-0000-0000-00004A000000}"/>
    <cellStyle name="Обычный 12 2 3" xfId="210" xr:uid="{00000000-0005-0000-0000-00004B000000}"/>
    <cellStyle name="Обычный 12 2 4" xfId="282" xr:uid="{00000000-0005-0000-0000-00004C000000}"/>
    <cellStyle name="Обычный 12 3" xfId="61" xr:uid="{00000000-0005-0000-0000-00004D000000}"/>
    <cellStyle name="Обычный 12 3 2" xfId="144" xr:uid="{00000000-0005-0000-0000-00004E000000}"/>
    <cellStyle name="Обычный 12 3 3" xfId="211" xr:uid="{00000000-0005-0000-0000-00004F000000}"/>
    <cellStyle name="Обычный 12 3 4" xfId="283" xr:uid="{00000000-0005-0000-0000-000050000000}"/>
    <cellStyle name="Обычный 12 4" xfId="62" xr:uid="{00000000-0005-0000-0000-000051000000}"/>
    <cellStyle name="Обычный 12 4 2" xfId="145" xr:uid="{00000000-0005-0000-0000-000052000000}"/>
    <cellStyle name="Обычный 12 4 3" xfId="212" xr:uid="{00000000-0005-0000-0000-000053000000}"/>
    <cellStyle name="Обычный 12 4 4" xfId="284" xr:uid="{00000000-0005-0000-0000-000054000000}"/>
    <cellStyle name="Обычный 12 5" xfId="63" xr:uid="{00000000-0005-0000-0000-000055000000}"/>
    <cellStyle name="Обычный 12 5 2" xfId="146" xr:uid="{00000000-0005-0000-0000-000056000000}"/>
    <cellStyle name="Обычный 12 5 3" xfId="213" xr:uid="{00000000-0005-0000-0000-000057000000}"/>
    <cellStyle name="Обычный 12 5 4" xfId="285" xr:uid="{00000000-0005-0000-0000-000058000000}"/>
    <cellStyle name="Обычный 12 6" xfId="59" xr:uid="{00000000-0005-0000-0000-000059000000}"/>
    <cellStyle name="Обычный 12 7" xfId="142" xr:uid="{00000000-0005-0000-0000-00005A000000}"/>
    <cellStyle name="Обычный 12 8" xfId="209" xr:uid="{00000000-0005-0000-0000-00005B000000}"/>
    <cellStyle name="Обычный 12 9" xfId="281" xr:uid="{00000000-0005-0000-0000-00005C000000}"/>
    <cellStyle name="Обычный 13" xfId="10" xr:uid="{00000000-0005-0000-0000-00005D000000}"/>
    <cellStyle name="Обычный 13 2" xfId="11" xr:uid="{00000000-0005-0000-0000-00005E000000}"/>
    <cellStyle name="Обычный 13 2 2" xfId="66" xr:uid="{00000000-0005-0000-0000-00005F000000}"/>
    <cellStyle name="Обычный 13 2 2 2" xfId="149" xr:uid="{00000000-0005-0000-0000-000060000000}"/>
    <cellStyle name="Обычный 13 2 2 3" xfId="216" xr:uid="{00000000-0005-0000-0000-000061000000}"/>
    <cellStyle name="Обычный 13 2 2 4" xfId="288" xr:uid="{00000000-0005-0000-0000-000062000000}"/>
    <cellStyle name="Обычный 13 2 3" xfId="65" xr:uid="{00000000-0005-0000-0000-000063000000}"/>
    <cellStyle name="Обычный 13 2 4" xfId="148" xr:uid="{00000000-0005-0000-0000-000064000000}"/>
    <cellStyle name="Обычный 13 2 5" xfId="215" xr:uid="{00000000-0005-0000-0000-000065000000}"/>
    <cellStyle name="Обычный 13 2 6" xfId="287" xr:uid="{00000000-0005-0000-0000-000066000000}"/>
    <cellStyle name="Обычный 13 3" xfId="67" xr:uid="{00000000-0005-0000-0000-000067000000}"/>
    <cellStyle name="Обычный 13 3 2" xfId="150" xr:uid="{00000000-0005-0000-0000-000068000000}"/>
    <cellStyle name="Обычный 13 3 3" xfId="217" xr:uid="{00000000-0005-0000-0000-000069000000}"/>
    <cellStyle name="Обычный 13 3 4" xfId="289" xr:uid="{00000000-0005-0000-0000-00006A000000}"/>
    <cellStyle name="Обычный 13 4" xfId="68" xr:uid="{00000000-0005-0000-0000-00006B000000}"/>
    <cellStyle name="Обычный 13 4 2" xfId="69" xr:uid="{00000000-0005-0000-0000-00006C000000}"/>
    <cellStyle name="Обычный 13 4 2 2" xfId="152" xr:uid="{00000000-0005-0000-0000-00006D000000}"/>
    <cellStyle name="Обычный 13 4 2 3" xfId="219" xr:uid="{00000000-0005-0000-0000-00006E000000}"/>
    <cellStyle name="Обычный 13 4 2 4" xfId="291" xr:uid="{00000000-0005-0000-0000-00006F000000}"/>
    <cellStyle name="Обычный 13 4 3" xfId="151" xr:uid="{00000000-0005-0000-0000-000070000000}"/>
    <cellStyle name="Обычный 13 4 4" xfId="218" xr:uid="{00000000-0005-0000-0000-000071000000}"/>
    <cellStyle name="Обычный 13 4 5" xfId="290" xr:uid="{00000000-0005-0000-0000-000072000000}"/>
    <cellStyle name="Обычный 13 5" xfId="70" xr:uid="{00000000-0005-0000-0000-000073000000}"/>
    <cellStyle name="Обычный 13 5 2" xfId="153" xr:uid="{00000000-0005-0000-0000-000074000000}"/>
    <cellStyle name="Обычный 13 5 3" xfId="220" xr:uid="{00000000-0005-0000-0000-000075000000}"/>
    <cellStyle name="Обычный 13 5 4" xfId="292" xr:uid="{00000000-0005-0000-0000-000076000000}"/>
    <cellStyle name="Обычный 13 6" xfId="64" xr:uid="{00000000-0005-0000-0000-000077000000}"/>
    <cellStyle name="Обычный 13 7" xfId="147" xr:uid="{00000000-0005-0000-0000-000078000000}"/>
    <cellStyle name="Обычный 13 8" xfId="214" xr:uid="{00000000-0005-0000-0000-000079000000}"/>
    <cellStyle name="Обычный 13 9" xfId="286" xr:uid="{00000000-0005-0000-0000-00007A000000}"/>
    <cellStyle name="Обычный 14" xfId="12" xr:uid="{00000000-0005-0000-0000-00007B000000}"/>
    <cellStyle name="Обычный 14 2" xfId="13" xr:uid="{00000000-0005-0000-0000-00007C000000}"/>
    <cellStyle name="Обычный 14 2 2" xfId="73" xr:uid="{00000000-0005-0000-0000-00007D000000}"/>
    <cellStyle name="Обычный 14 2 2 2" xfId="156" xr:uid="{00000000-0005-0000-0000-00007E000000}"/>
    <cellStyle name="Обычный 14 2 2 3" xfId="223" xr:uid="{00000000-0005-0000-0000-00007F000000}"/>
    <cellStyle name="Обычный 14 2 2 4" xfId="295" xr:uid="{00000000-0005-0000-0000-000080000000}"/>
    <cellStyle name="Обычный 14 2 3" xfId="72" xr:uid="{00000000-0005-0000-0000-000081000000}"/>
    <cellStyle name="Обычный 14 2 4" xfId="155" xr:uid="{00000000-0005-0000-0000-000082000000}"/>
    <cellStyle name="Обычный 14 2 5" xfId="222" xr:uid="{00000000-0005-0000-0000-000083000000}"/>
    <cellStyle name="Обычный 14 2 6" xfId="294" xr:uid="{00000000-0005-0000-0000-000084000000}"/>
    <cellStyle name="Обычный 14 3" xfId="74" xr:uid="{00000000-0005-0000-0000-000085000000}"/>
    <cellStyle name="Обычный 14 3 2" xfId="157" xr:uid="{00000000-0005-0000-0000-000086000000}"/>
    <cellStyle name="Обычный 14 3 3" xfId="224" xr:uid="{00000000-0005-0000-0000-000087000000}"/>
    <cellStyle name="Обычный 14 3 4" xfId="296" xr:uid="{00000000-0005-0000-0000-000088000000}"/>
    <cellStyle name="Обычный 14 4" xfId="75" xr:uid="{00000000-0005-0000-0000-000089000000}"/>
    <cellStyle name="Обычный 14 4 2" xfId="76" xr:uid="{00000000-0005-0000-0000-00008A000000}"/>
    <cellStyle name="Обычный 14 4 2 2" xfId="159" xr:uid="{00000000-0005-0000-0000-00008B000000}"/>
    <cellStyle name="Обычный 14 4 2 3" xfId="226" xr:uid="{00000000-0005-0000-0000-00008C000000}"/>
    <cellStyle name="Обычный 14 4 2 4" xfId="298" xr:uid="{00000000-0005-0000-0000-00008D000000}"/>
    <cellStyle name="Обычный 14 4 3" xfId="158" xr:uid="{00000000-0005-0000-0000-00008E000000}"/>
    <cellStyle name="Обычный 14 4 4" xfId="225" xr:uid="{00000000-0005-0000-0000-00008F000000}"/>
    <cellStyle name="Обычный 14 4 5" xfId="297" xr:uid="{00000000-0005-0000-0000-000090000000}"/>
    <cellStyle name="Обычный 14 5" xfId="77" xr:uid="{00000000-0005-0000-0000-000091000000}"/>
    <cellStyle name="Обычный 14 5 2" xfId="160" xr:uid="{00000000-0005-0000-0000-000092000000}"/>
    <cellStyle name="Обычный 14 5 3" xfId="227" xr:uid="{00000000-0005-0000-0000-000093000000}"/>
    <cellStyle name="Обычный 14 5 4" xfId="299" xr:uid="{00000000-0005-0000-0000-000094000000}"/>
    <cellStyle name="Обычный 14 6" xfId="71" xr:uid="{00000000-0005-0000-0000-000095000000}"/>
    <cellStyle name="Обычный 14 7" xfId="154" xr:uid="{00000000-0005-0000-0000-000096000000}"/>
    <cellStyle name="Обычный 14 8" xfId="221" xr:uid="{00000000-0005-0000-0000-000097000000}"/>
    <cellStyle name="Обычный 14 9" xfId="293" xr:uid="{00000000-0005-0000-0000-000098000000}"/>
    <cellStyle name="Обычный 15" xfId="2" xr:uid="{00000000-0005-0000-0000-000099000000}"/>
    <cellStyle name="Обычный 15 2" xfId="79" xr:uid="{00000000-0005-0000-0000-00009A000000}"/>
    <cellStyle name="Обычный 15 2 2" xfId="162" xr:uid="{00000000-0005-0000-0000-00009B000000}"/>
    <cellStyle name="Обычный 15 2 3" xfId="229" xr:uid="{00000000-0005-0000-0000-00009C000000}"/>
    <cellStyle name="Обычный 15 2 4" xfId="301" xr:uid="{00000000-0005-0000-0000-00009D000000}"/>
    <cellStyle name="Обычный 15 3" xfId="78" xr:uid="{00000000-0005-0000-0000-00009E000000}"/>
    <cellStyle name="Обычный 15 4" xfId="161" xr:uid="{00000000-0005-0000-0000-00009F000000}"/>
    <cellStyle name="Обычный 15 5" xfId="228" xr:uid="{00000000-0005-0000-0000-0000A0000000}"/>
    <cellStyle name="Обычный 15 6" xfId="300" xr:uid="{00000000-0005-0000-0000-0000A1000000}"/>
    <cellStyle name="Обычный 16" xfId="38" xr:uid="{00000000-0005-0000-0000-0000A2000000}"/>
    <cellStyle name="Обычный 16 2" xfId="81" xr:uid="{00000000-0005-0000-0000-0000A3000000}"/>
    <cellStyle name="Обычный 16 2 2" xfId="164" xr:uid="{00000000-0005-0000-0000-0000A4000000}"/>
    <cellStyle name="Обычный 16 2 3" xfId="231" xr:uid="{00000000-0005-0000-0000-0000A5000000}"/>
    <cellStyle name="Обычный 16 2 4" xfId="303" xr:uid="{00000000-0005-0000-0000-0000A6000000}"/>
    <cellStyle name="Обычный 16 3" xfId="80" xr:uid="{00000000-0005-0000-0000-0000A7000000}"/>
    <cellStyle name="Обычный 16 4" xfId="163" xr:uid="{00000000-0005-0000-0000-0000A8000000}"/>
    <cellStyle name="Обычный 16 5" xfId="230" xr:uid="{00000000-0005-0000-0000-0000A9000000}"/>
    <cellStyle name="Обычный 16 6" xfId="302" xr:uid="{00000000-0005-0000-0000-0000AA000000}"/>
    <cellStyle name="Обычный 17" xfId="82" xr:uid="{00000000-0005-0000-0000-0000AB000000}"/>
    <cellStyle name="Обычный 17 2" xfId="83" xr:uid="{00000000-0005-0000-0000-0000AC000000}"/>
    <cellStyle name="Обычный 17 2 2" xfId="166" xr:uid="{00000000-0005-0000-0000-0000AD000000}"/>
    <cellStyle name="Обычный 17 2 3" xfId="233" xr:uid="{00000000-0005-0000-0000-0000AE000000}"/>
    <cellStyle name="Обычный 17 2 4" xfId="305" xr:uid="{00000000-0005-0000-0000-0000AF000000}"/>
    <cellStyle name="Обычный 17 3" xfId="165" xr:uid="{00000000-0005-0000-0000-0000B0000000}"/>
    <cellStyle name="Обычный 17 4" xfId="232" xr:uid="{00000000-0005-0000-0000-0000B1000000}"/>
    <cellStyle name="Обычный 17 5" xfId="304" xr:uid="{00000000-0005-0000-0000-0000B2000000}"/>
    <cellStyle name="Обычный 18" xfId="84" xr:uid="{00000000-0005-0000-0000-0000B3000000}"/>
    <cellStyle name="Обычный 18 2" xfId="85" xr:uid="{00000000-0005-0000-0000-0000B4000000}"/>
    <cellStyle name="Обычный 18 2 2" xfId="168" xr:uid="{00000000-0005-0000-0000-0000B5000000}"/>
    <cellStyle name="Обычный 18 2 3" xfId="235" xr:uid="{00000000-0005-0000-0000-0000B6000000}"/>
    <cellStyle name="Обычный 18 2 4" xfId="307" xr:uid="{00000000-0005-0000-0000-0000B7000000}"/>
    <cellStyle name="Обычный 18 3" xfId="167" xr:uid="{00000000-0005-0000-0000-0000B8000000}"/>
    <cellStyle name="Обычный 18 4" xfId="234" xr:uid="{00000000-0005-0000-0000-0000B9000000}"/>
    <cellStyle name="Обычный 18 5" xfId="306" xr:uid="{00000000-0005-0000-0000-0000BA000000}"/>
    <cellStyle name="Обычный 19" xfId="86" xr:uid="{00000000-0005-0000-0000-0000BB000000}"/>
    <cellStyle name="Обычный 19 2" xfId="87" xr:uid="{00000000-0005-0000-0000-0000BC000000}"/>
    <cellStyle name="Обычный 19 3" xfId="236" xr:uid="{00000000-0005-0000-0000-0000BD000000}"/>
    <cellStyle name="Обычный 2" xfId="1" xr:uid="{00000000-0005-0000-0000-0000BE000000}"/>
    <cellStyle name="Обычный 2 2" xfId="15" xr:uid="{00000000-0005-0000-0000-0000BF000000}"/>
    <cellStyle name="Обычный 2 2 2" xfId="16" xr:uid="{00000000-0005-0000-0000-0000C0000000}"/>
    <cellStyle name="Обычный 2 2 3" xfId="40" xr:uid="{00000000-0005-0000-0000-0000C1000000}"/>
    <cellStyle name="Обычный 2 2 3 2" xfId="88" xr:uid="{00000000-0005-0000-0000-0000C2000000}"/>
    <cellStyle name="Обычный 2 3" xfId="17" xr:uid="{00000000-0005-0000-0000-0000C3000000}"/>
    <cellStyle name="Обычный 2 4" xfId="18" xr:uid="{00000000-0005-0000-0000-0000C4000000}"/>
    <cellStyle name="Обычный 2 4 2" xfId="19" xr:uid="{00000000-0005-0000-0000-0000C5000000}"/>
    <cellStyle name="Обычный 2 4 3" xfId="20" xr:uid="{00000000-0005-0000-0000-0000C6000000}"/>
    <cellStyle name="Обычный 2 4 3 2" xfId="89" xr:uid="{00000000-0005-0000-0000-0000C7000000}"/>
    <cellStyle name="Обычный 2 4 3 2 2" xfId="90" xr:uid="{00000000-0005-0000-0000-0000C8000000}"/>
    <cellStyle name="Обычный 2 4 3 2 3" xfId="238" xr:uid="{00000000-0005-0000-0000-0000C9000000}"/>
    <cellStyle name="Обычный 2 4 3 3" xfId="91" xr:uid="{00000000-0005-0000-0000-0000CA000000}"/>
    <cellStyle name="Обычный 2 4 3 4" xfId="237" xr:uid="{00000000-0005-0000-0000-0000CB000000}"/>
    <cellStyle name="Обычный 2 4 4" xfId="92" xr:uid="{00000000-0005-0000-0000-0000CC000000}"/>
    <cellStyle name="Обычный 2 4 4 2" xfId="93" xr:uid="{00000000-0005-0000-0000-0000CD000000}"/>
    <cellStyle name="Обычный 2 4 4 3" xfId="239" xr:uid="{00000000-0005-0000-0000-0000CE000000}"/>
    <cellStyle name="Обычный 2 5" xfId="14" xr:uid="{00000000-0005-0000-0000-0000CF000000}"/>
    <cellStyle name="Обычный 2 5 2" xfId="95" xr:uid="{00000000-0005-0000-0000-0000D0000000}"/>
    <cellStyle name="Обычный 2 5 3" xfId="94" xr:uid="{00000000-0005-0000-0000-0000D1000000}"/>
    <cellStyle name="Обычный 2 5 4" xfId="240" xr:uid="{00000000-0005-0000-0000-0000D2000000}"/>
    <cellStyle name="Обычный 2 6" xfId="37" xr:uid="{00000000-0005-0000-0000-0000D3000000}"/>
    <cellStyle name="Обычный 2 6 2" xfId="96" xr:uid="{00000000-0005-0000-0000-0000D4000000}"/>
    <cellStyle name="Обычный 20" xfId="97" xr:uid="{00000000-0005-0000-0000-0000D5000000}"/>
    <cellStyle name="Обычный 20 2" xfId="98" xr:uid="{00000000-0005-0000-0000-0000D6000000}"/>
    <cellStyle name="Обычный 20 2 2" xfId="170" xr:uid="{00000000-0005-0000-0000-0000D7000000}"/>
    <cellStyle name="Обычный 20 2 3" xfId="242" xr:uid="{00000000-0005-0000-0000-0000D8000000}"/>
    <cellStyle name="Обычный 20 2 4" xfId="309" xr:uid="{00000000-0005-0000-0000-0000D9000000}"/>
    <cellStyle name="Обычный 20 3" xfId="169" xr:uid="{00000000-0005-0000-0000-0000DA000000}"/>
    <cellStyle name="Обычный 20 4" xfId="241" xr:uid="{00000000-0005-0000-0000-0000DB000000}"/>
    <cellStyle name="Обычный 20 5" xfId="308" xr:uid="{00000000-0005-0000-0000-0000DC000000}"/>
    <cellStyle name="Обычный 21" xfId="99" xr:uid="{00000000-0005-0000-0000-0000DD000000}"/>
    <cellStyle name="Обычный 21 2" xfId="100" xr:uid="{00000000-0005-0000-0000-0000DE000000}"/>
    <cellStyle name="Обычный 21 2 2" xfId="172" xr:uid="{00000000-0005-0000-0000-0000DF000000}"/>
    <cellStyle name="Обычный 21 2 3" xfId="244" xr:uid="{00000000-0005-0000-0000-0000E0000000}"/>
    <cellStyle name="Обычный 21 2 4" xfId="311" xr:uid="{00000000-0005-0000-0000-0000E1000000}"/>
    <cellStyle name="Обычный 21 3" xfId="171" xr:uid="{00000000-0005-0000-0000-0000E2000000}"/>
    <cellStyle name="Обычный 21 4" xfId="243" xr:uid="{00000000-0005-0000-0000-0000E3000000}"/>
    <cellStyle name="Обычный 21 5" xfId="310" xr:uid="{00000000-0005-0000-0000-0000E4000000}"/>
    <cellStyle name="Обычный 22" xfId="101" xr:uid="{00000000-0005-0000-0000-0000E5000000}"/>
    <cellStyle name="Обычный 22 2" xfId="102" xr:uid="{00000000-0005-0000-0000-0000E6000000}"/>
    <cellStyle name="Обычный 22 2 2" xfId="174" xr:uid="{00000000-0005-0000-0000-0000E7000000}"/>
    <cellStyle name="Обычный 22 2 3" xfId="246" xr:uid="{00000000-0005-0000-0000-0000E8000000}"/>
    <cellStyle name="Обычный 22 2 4" xfId="313" xr:uid="{00000000-0005-0000-0000-0000E9000000}"/>
    <cellStyle name="Обычный 22 3" xfId="173" xr:uid="{00000000-0005-0000-0000-0000EA000000}"/>
    <cellStyle name="Обычный 22 4" xfId="245" xr:uid="{00000000-0005-0000-0000-0000EB000000}"/>
    <cellStyle name="Обычный 22 5" xfId="312" xr:uid="{00000000-0005-0000-0000-0000EC000000}"/>
    <cellStyle name="Обычный 23" xfId="103" xr:uid="{00000000-0005-0000-0000-0000ED000000}"/>
    <cellStyle name="Обычный 23 2" xfId="104" xr:uid="{00000000-0005-0000-0000-0000EE000000}"/>
    <cellStyle name="Обычный 23 2 2" xfId="176" xr:uid="{00000000-0005-0000-0000-0000EF000000}"/>
    <cellStyle name="Обычный 23 2 3" xfId="248" xr:uid="{00000000-0005-0000-0000-0000F0000000}"/>
    <cellStyle name="Обычный 23 2 4" xfId="315" xr:uid="{00000000-0005-0000-0000-0000F1000000}"/>
    <cellStyle name="Обычный 23 3" xfId="175" xr:uid="{00000000-0005-0000-0000-0000F2000000}"/>
    <cellStyle name="Обычный 23 4" xfId="247" xr:uid="{00000000-0005-0000-0000-0000F3000000}"/>
    <cellStyle name="Обычный 23 5" xfId="314" xr:uid="{00000000-0005-0000-0000-0000F4000000}"/>
    <cellStyle name="Обычный 3" xfId="21" xr:uid="{00000000-0005-0000-0000-0000F5000000}"/>
    <cellStyle name="Обычный 3 2" xfId="22" xr:uid="{00000000-0005-0000-0000-0000F6000000}"/>
    <cellStyle name="Обычный 3 3" xfId="105" xr:uid="{00000000-0005-0000-0000-0000F7000000}"/>
    <cellStyle name="Обычный 4" xfId="23" xr:uid="{00000000-0005-0000-0000-0000F8000000}"/>
    <cellStyle name="Обычный 4 2" xfId="24" xr:uid="{00000000-0005-0000-0000-0000F9000000}"/>
    <cellStyle name="Обычный 4 3" xfId="41" xr:uid="{00000000-0005-0000-0000-0000FA000000}"/>
    <cellStyle name="Обычный 5" xfId="25" xr:uid="{00000000-0005-0000-0000-0000FB000000}"/>
    <cellStyle name="Обычный 5 2" xfId="42" xr:uid="{00000000-0005-0000-0000-0000FC000000}"/>
    <cellStyle name="Обычный 6" xfId="26" xr:uid="{00000000-0005-0000-0000-0000FD000000}"/>
    <cellStyle name="Обычный 7" xfId="27" xr:uid="{00000000-0005-0000-0000-0000FE000000}"/>
    <cellStyle name="Обычный 8" xfId="28" xr:uid="{00000000-0005-0000-0000-0000FF000000}"/>
    <cellStyle name="Обычный 8 2" xfId="29" xr:uid="{00000000-0005-0000-0000-000000010000}"/>
    <cellStyle name="Обычный 8 2 2" xfId="108" xr:uid="{00000000-0005-0000-0000-000001010000}"/>
    <cellStyle name="Обычный 8 2 2 2" xfId="109" xr:uid="{00000000-0005-0000-0000-000002010000}"/>
    <cellStyle name="Обычный 8 2 2 2 2" xfId="180" xr:uid="{00000000-0005-0000-0000-000003010000}"/>
    <cellStyle name="Обычный 8 2 2 2 3" xfId="252" xr:uid="{00000000-0005-0000-0000-000004010000}"/>
    <cellStyle name="Обычный 8 2 2 2 4" xfId="319" xr:uid="{00000000-0005-0000-0000-000005010000}"/>
    <cellStyle name="Обычный 8 2 2 3" xfId="179" xr:uid="{00000000-0005-0000-0000-000006010000}"/>
    <cellStyle name="Обычный 8 2 2 4" xfId="251" xr:uid="{00000000-0005-0000-0000-000007010000}"/>
    <cellStyle name="Обычный 8 2 2 5" xfId="318" xr:uid="{00000000-0005-0000-0000-000008010000}"/>
    <cellStyle name="Обычный 8 2 3" xfId="110" xr:uid="{00000000-0005-0000-0000-000009010000}"/>
    <cellStyle name="Обычный 8 2 3 2" xfId="181" xr:uid="{00000000-0005-0000-0000-00000A010000}"/>
    <cellStyle name="Обычный 8 2 3 3" xfId="253" xr:uid="{00000000-0005-0000-0000-00000B010000}"/>
    <cellStyle name="Обычный 8 2 3 4" xfId="320" xr:uid="{00000000-0005-0000-0000-00000C010000}"/>
    <cellStyle name="Обычный 8 2 4" xfId="107" xr:uid="{00000000-0005-0000-0000-00000D010000}"/>
    <cellStyle name="Обычный 8 2 5" xfId="178" xr:uid="{00000000-0005-0000-0000-00000E010000}"/>
    <cellStyle name="Обычный 8 2 6" xfId="250" xr:uid="{00000000-0005-0000-0000-00000F010000}"/>
    <cellStyle name="Обычный 8 2 7" xfId="317" xr:uid="{00000000-0005-0000-0000-000010010000}"/>
    <cellStyle name="Обычный 8 3" xfId="111" xr:uid="{00000000-0005-0000-0000-000011010000}"/>
    <cellStyle name="Обычный 8 3 2" xfId="182" xr:uid="{00000000-0005-0000-0000-000012010000}"/>
    <cellStyle name="Обычный 8 3 3" xfId="254" xr:uid="{00000000-0005-0000-0000-000013010000}"/>
    <cellStyle name="Обычный 8 3 4" xfId="321" xr:uid="{00000000-0005-0000-0000-000014010000}"/>
    <cellStyle name="Обычный 8 4" xfId="112" xr:uid="{00000000-0005-0000-0000-000015010000}"/>
    <cellStyle name="Обычный 8 4 2" xfId="183" xr:uid="{00000000-0005-0000-0000-000016010000}"/>
    <cellStyle name="Обычный 8 4 3" xfId="255" xr:uid="{00000000-0005-0000-0000-000017010000}"/>
    <cellStyle name="Обычный 8 4 4" xfId="322" xr:uid="{00000000-0005-0000-0000-000018010000}"/>
    <cellStyle name="Обычный 8 5" xfId="113" xr:uid="{00000000-0005-0000-0000-000019010000}"/>
    <cellStyle name="Обычный 8 5 2" xfId="184" xr:uid="{00000000-0005-0000-0000-00001A010000}"/>
    <cellStyle name="Обычный 8 5 3" xfId="256" xr:uid="{00000000-0005-0000-0000-00001B010000}"/>
    <cellStyle name="Обычный 8 5 4" xfId="323" xr:uid="{00000000-0005-0000-0000-00001C010000}"/>
    <cellStyle name="Обычный 8 6" xfId="106" xr:uid="{00000000-0005-0000-0000-00001D010000}"/>
    <cellStyle name="Обычный 8 7" xfId="177" xr:uid="{00000000-0005-0000-0000-00001E010000}"/>
    <cellStyle name="Обычный 8 8" xfId="249" xr:uid="{00000000-0005-0000-0000-00001F010000}"/>
    <cellStyle name="Обычный 8 9" xfId="316" xr:uid="{00000000-0005-0000-0000-000020010000}"/>
    <cellStyle name="Обычный 9" xfId="30" xr:uid="{00000000-0005-0000-0000-000021010000}"/>
    <cellStyle name="Обычный 9 2" xfId="31" xr:uid="{00000000-0005-0000-0000-000022010000}"/>
    <cellStyle name="Обычный 9 2 2" xfId="116" xr:uid="{00000000-0005-0000-0000-000023010000}"/>
    <cellStyle name="Обычный 9 2 2 2" xfId="187" xr:uid="{00000000-0005-0000-0000-000024010000}"/>
    <cellStyle name="Обычный 9 2 2 3" xfId="259" xr:uid="{00000000-0005-0000-0000-000025010000}"/>
    <cellStyle name="Обычный 9 2 2 4" xfId="326" xr:uid="{00000000-0005-0000-0000-000026010000}"/>
    <cellStyle name="Обычный 9 2 3" xfId="115" xr:uid="{00000000-0005-0000-0000-000027010000}"/>
    <cellStyle name="Обычный 9 2 4" xfId="186" xr:uid="{00000000-0005-0000-0000-000028010000}"/>
    <cellStyle name="Обычный 9 2 5" xfId="258" xr:uid="{00000000-0005-0000-0000-000029010000}"/>
    <cellStyle name="Обычный 9 2 6" xfId="325" xr:uid="{00000000-0005-0000-0000-00002A010000}"/>
    <cellStyle name="Обычный 9 3" xfId="117" xr:uid="{00000000-0005-0000-0000-00002B010000}"/>
    <cellStyle name="Обычный 9 3 2" xfId="188" xr:uid="{00000000-0005-0000-0000-00002C010000}"/>
    <cellStyle name="Обычный 9 3 3" xfId="260" xr:uid="{00000000-0005-0000-0000-00002D010000}"/>
    <cellStyle name="Обычный 9 3 4" xfId="327" xr:uid="{00000000-0005-0000-0000-00002E010000}"/>
    <cellStyle name="Обычный 9 4" xfId="118" xr:uid="{00000000-0005-0000-0000-00002F010000}"/>
    <cellStyle name="Обычный 9 4 2" xfId="119" xr:uid="{00000000-0005-0000-0000-000030010000}"/>
    <cellStyle name="Обычный 9 4 2 2" xfId="190" xr:uid="{00000000-0005-0000-0000-000031010000}"/>
    <cellStyle name="Обычный 9 4 2 3" xfId="262" xr:uid="{00000000-0005-0000-0000-000032010000}"/>
    <cellStyle name="Обычный 9 4 2 4" xfId="329" xr:uid="{00000000-0005-0000-0000-000033010000}"/>
    <cellStyle name="Обычный 9 4 3" xfId="189" xr:uid="{00000000-0005-0000-0000-000034010000}"/>
    <cellStyle name="Обычный 9 4 4" xfId="261" xr:uid="{00000000-0005-0000-0000-000035010000}"/>
    <cellStyle name="Обычный 9 4 5" xfId="328" xr:uid="{00000000-0005-0000-0000-000036010000}"/>
    <cellStyle name="Обычный 9 5" xfId="120" xr:uid="{00000000-0005-0000-0000-000037010000}"/>
    <cellStyle name="Обычный 9 5 2" xfId="191" xr:uid="{00000000-0005-0000-0000-000038010000}"/>
    <cellStyle name="Обычный 9 5 3" xfId="263" xr:uid="{00000000-0005-0000-0000-000039010000}"/>
    <cellStyle name="Обычный 9 5 4" xfId="330" xr:uid="{00000000-0005-0000-0000-00003A010000}"/>
    <cellStyle name="Обычный 9 6" xfId="114" xr:uid="{00000000-0005-0000-0000-00003B010000}"/>
    <cellStyle name="Обычный 9 7" xfId="185" xr:uid="{00000000-0005-0000-0000-00003C010000}"/>
    <cellStyle name="Обычный 9 8" xfId="257" xr:uid="{00000000-0005-0000-0000-00003D010000}"/>
    <cellStyle name="Обычный 9 9" xfId="324" xr:uid="{00000000-0005-0000-0000-00003E010000}"/>
    <cellStyle name="Финансовый 2" xfId="32" xr:uid="{00000000-0005-0000-0000-00003F010000}"/>
    <cellStyle name="Финансовый 2 2" xfId="121" xr:uid="{00000000-0005-0000-0000-000040010000}"/>
    <cellStyle name="Финансовый 2 3" xfId="122" xr:uid="{00000000-0005-0000-0000-000041010000}"/>
    <cellStyle name="Финансовый 3" xfId="33" xr:uid="{00000000-0005-0000-0000-000042010000}"/>
    <cellStyle name="Финансовый 3 2" xfId="123" xr:uid="{00000000-0005-0000-0000-000043010000}"/>
    <cellStyle name="Финансовый 4" xfId="34" xr:uid="{00000000-0005-0000-0000-000044010000}"/>
    <cellStyle name="Финансовый 5" xfId="35" xr:uid="{00000000-0005-0000-0000-000045010000}"/>
    <cellStyle name="Финансовый 6" xfId="36" xr:uid="{00000000-0005-0000-0000-000046010000}"/>
    <cellStyle name="Финансовый 6 2" xfId="124" xr:uid="{00000000-0005-0000-0000-000047010000}"/>
    <cellStyle name="Финансовый 7" xfId="125" xr:uid="{00000000-0005-0000-0000-000048010000}"/>
    <cellStyle name="Финансовый 7 2" xfId="192" xr:uid="{00000000-0005-0000-0000-000049010000}"/>
    <cellStyle name="Финансовый 7 3" xfId="264" xr:uid="{00000000-0005-0000-0000-00004A010000}"/>
    <cellStyle name="Финансовый 7 4" xfId="331" xr:uid="{00000000-0005-0000-0000-00004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zoomScale="30" zoomScaleNormal="30" workbookViewId="0">
      <selection activeCell="N7" sqref="N7"/>
    </sheetView>
  </sheetViews>
  <sheetFormatPr defaultRowHeight="15" customHeight="1" x14ac:dyDescent="0.2"/>
  <cols>
    <col min="1" max="1" width="18.140625" customWidth="1"/>
    <col min="2" max="2" width="32.5703125" customWidth="1"/>
    <col min="3" max="3" width="10" customWidth="1"/>
    <col min="4" max="4" width="37.28515625" customWidth="1"/>
    <col min="5" max="5" width="56.28515625" customWidth="1"/>
    <col min="6" max="6" width="47.85546875" customWidth="1"/>
    <col min="7" max="7" width="53.140625" customWidth="1"/>
    <col min="8" max="8" width="58.85546875" customWidth="1"/>
    <col min="9" max="9" width="23.140625" customWidth="1"/>
    <col min="10" max="10" width="25.140625" customWidth="1"/>
    <col min="11" max="11" width="44.7109375" customWidth="1"/>
    <col min="12" max="12" width="47.85546875" customWidth="1"/>
    <col min="13" max="13" width="42.7109375" customWidth="1"/>
    <col min="14" max="14" width="53.5703125" customWidth="1"/>
    <col min="15" max="15" width="26.140625" customWidth="1"/>
    <col min="16" max="16" width="35.85546875" customWidth="1"/>
    <col min="17" max="17" width="40.7109375" customWidth="1"/>
    <col min="18" max="18" width="39.42578125" customWidth="1"/>
    <col min="19" max="19" width="46.7109375" customWidth="1"/>
    <col min="20" max="20" width="32.140625" customWidth="1"/>
    <col min="21" max="21" width="31.85546875" customWidth="1"/>
    <col min="22" max="22" width="41.28515625" customWidth="1"/>
    <col min="23" max="23" width="50.42578125" customWidth="1"/>
    <col min="24" max="24" width="28.140625" customWidth="1"/>
    <col min="25" max="25" width="41.28515625" customWidth="1"/>
    <col min="26" max="26" width="30.42578125" customWidth="1"/>
    <col min="27" max="29" width="8" customWidth="1"/>
  </cols>
  <sheetData>
    <row r="1" spans="1:20" ht="40.5" customHeight="1" x14ac:dyDescent="0.45">
      <c r="C1" s="1"/>
      <c r="E1" s="2"/>
      <c r="F1" s="2"/>
      <c r="G1" s="2"/>
      <c r="H1" s="3"/>
      <c r="I1" s="51" t="s">
        <v>42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25" customHeight="1" x14ac:dyDescent="0.3">
      <c r="C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3.5" customHeight="1" x14ac:dyDescent="0.4">
      <c r="C3" s="1"/>
      <c r="E3" s="63" t="s">
        <v>0</v>
      </c>
      <c r="F3" s="64"/>
      <c r="G3" s="64"/>
      <c r="H3" s="65"/>
      <c r="I3" s="4" t="s">
        <v>1</v>
      </c>
      <c r="J3" s="63" t="s">
        <v>2</v>
      </c>
      <c r="K3" s="64"/>
      <c r="L3" s="64"/>
      <c r="M3" s="64"/>
      <c r="N3" s="64"/>
      <c r="O3" s="64"/>
      <c r="P3" s="64"/>
      <c r="Q3" s="64"/>
      <c r="R3" s="64"/>
      <c r="S3" s="65"/>
      <c r="T3" s="5" t="s">
        <v>1</v>
      </c>
    </row>
    <row r="4" spans="1:20" ht="47.25" customHeight="1" x14ac:dyDescent="0.25">
      <c r="C4" s="1"/>
      <c r="E4" s="6" t="s">
        <v>3</v>
      </c>
      <c r="F4" s="7" t="s">
        <v>4</v>
      </c>
      <c r="G4" s="8" t="s">
        <v>5</v>
      </c>
      <c r="H4" s="47" t="s">
        <v>6</v>
      </c>
      <c r="I4" s="52"/>
      <c r="J4" s="30" t="s">
        <v>7</v>
      </c>
      <c r="K4" s="31" t="s">
        <v>8</v>
      </c>
      <c r="L4" s="32" t="s">
        <v>9</v>
      </c>
      <c r="M4" s="33" t="s">
        <v>10</v>
      </c>
      <c r="N4" s="34" t="s">
        <v>11</v>
      </c>
      <c r="O4" s="35" t="s">
        <v>12</v>
      </c>
      <c r="P4" s="36" t="s">
        <v>13</v>
      </c>
      <c r="Q4" s="37" t="s">
        <v>14</v>
      </c>
      <c r="R4" s="38" t="s">
        <v>15</v>
      </c>
      <c r="S4" s="39" t="s">
        <v>16</v>
      </c>
      <c r="T4" s="9"/>
    </row>
    <row r="5" spans="1:20" ht="81" customHeight="1" x14ac:dyDescent="0.2">
      <c r="A5" s="66" t="s">
        <v>17</v>
      </c>
      <c r="B5" s="65"/>
      <c r="C5" s="10">
        <v>1</v>
      </c>
      <c r="D5" s="49">
        <f>D33</f>
        <v>2</v>
      </c>
      <c r="E5" s="44"/>
      <c r="F5" s="41"/>
      <c r="G5" s="44">
        <v>2</v>
      </c>
      <c r="H5" s="44"/>
      <c r="I5" s="58">
        <f>SUM(E5:H5)</f>
        <v>2</v>
      </c>
      <c r="J5" s="59"/>
      <c r="K5" s="71"/>
      <c r="L5" s="71"/>
      <c r="M5" s="71"/>
      <c r="N5" s="60"/>
      <c r="O5" s="71"/>
      <c r="P5" s="71"/>
      <c r="Q5" s="71"/>
      <c r="R5" s="71"/>
      <c r="S5" s="71"/>
      <c r="T5" s="12">
        <f t="shared" ref="T5:T27" si="0">SUM(J5:S5)</f>
        <v>0</v>
      </c>
    </row>
    <row r="6" spans="1:20" ht="75.75" customHeight="1" x14ac:dyDescent="0.2">
      <c r="A6" s="66" t="s">
        <v>18</v>
      </c>
      <c r="B6" s="65"/>
      <c r="C6" s="10">
        <v>2</v>
      </c>
      <c r="D6" s="50">
        <f>SUM(I6+T6)</f>
        <v>18</v>
      </c>
      <c r="E6" s="48">
        <v>3</v>
      </c>
      <c r="F6" s="41"/>
      <c r="G6" s="44">
        <v>8</v>
      </c>
      <c r="H6" s="44">
        <v>6</v>
      </c>
      <c r="I6" s="58">
        <f>SUM(E6:H6)</f>
        <v>17</v>
      </c>
      <c r="J6" s="59"/>
      <c r="K6" s="71"/>
      <c r="L6" s="71"/>
      <c r="M6" s="71"/>
      <c r="N6" s="72">
        <v>1</v>
      </c>
      <c r="O6" s="71"/>
      <c r="P6" s="71"/>
      <c r="Q6" s="71"/>
      <c r="R6" s="71"/>
      <c r="S6" s="71"/>
      <c r="T6" s="12">
        <f t="shared" si="0"/>
        <v>1</v>
      </c>
    </row>
    <row r="7" spans="1:20" ht="98.25" customHeight="1" x14ac:dyDescent="1">
      <c r="A7" s="67" t="s">
        <v>19</v>
      </c>
      <c r="B7" s="13" t="s">
        <v>20</v>
      </c>
      <c r="C7" s="10">
        <v>3</v>
      </c>
      <c r="D7" s="50">
        <f t="shared" ref="D7:D27" si="1">SUM(I7+T7)</f>
        <v>9</v>
      </c>
      <c r="E7" s="48">
        <v>2</v>
      </c>
      <c r="F7" s="41"/>
      <c r="G7" s="44">
        <v>3</v>
      </c>
      <c r="H7" s="44">
        <v>4</v>
      </c>
      <c r="I7" s="58">
        <f t="shared" ref="I7:I27" si="2">SUM(E7:H7)</f>
        <v>9</v>
      </c>
      <c r="J7" s="59"/>
      <c r="K7" s="71"/>
      <c r="L7" s="71"/>
      <c r="M7" s="71"/>
      <c r="N7" s="71"/>
      <c r="O7" s="73"/>
      <c r="P7" s="72"/>
      <c r="Q7" s="60"/>
      <c r="R7" s="60"/>
      <c r="S7" s="71"/>
      <c r="T7" s="12">
        <f t="shared" si="0"/>
        <v>0</v>
      </c>
    </row>
    <row r="8" spans="1:20" ht="90" customHeight="1" x14ac:dyDescent="0.35">
      <c r="A8" s="68"/>
      <c r="B8" s="14" t="s">
        <v>21</v>
      </c>
      <c r="C8" s="10">
        <v>4</v>
      </c>
      <c r="D8" s="50">
        <f t="shared" si="1"/>
        <v>1</v>
      </c>
      <c r="E8" s="48">
        <v>1</v>
      </c>
      <c r="F8" s="41"/>
      <c r="G8" s="44"/>
      <c r="H8" s="44"/>
      <c r="I8" s="58">
        <f t="shared" si="2"/>
        <v>1</v>
      </c>
      <c r="J8" s="59"/>
      <c r="K8" s="71"/>
      <c r="L8" s="71"/>
      <c r="M8" s="71"/>
      <c r="N8" s="72"/>
      <c r="O8" s="72"/>
      <c r="P8" s="72"/>
      <c r="Q8" s="72"/>
      <c r="R8" s="72"/>
      <c r="S8" s="71"/>
      <c r="T8" s="12">
        <f t="shared" si="0"/>
        <v>0</v>
      </c>
    </row>
    <row r="9" spans="1:20" ht="72" x14ac:dyDescent="0.2">
      <c r="A9" s="66" t="s">
        <v>22</v>
      </c>
      <c r="B9" s="65"/>
      <c r="C9" s="10">
        <v>5</v>
      </c>
      <c r="D9" s="50">
        <f t="shared" si="1"/>
        <v>9</v>
      </c>
      <c r="E9" s="48">
        <v>1</v>
      </c>
      <c r="F9" s="41"/>
      <c r="G9" s="44">
        <v>3</v>
      </c>
      <c r="H9" s="44">
        <v>4</v>
      </c>
      <c r="I9" s="58">
        <f t="shared" si="2"/>
        <v>8</v>
      </c>
      <c r="J9" s="59"/>
      <c r="K9" s="71"/>
      <c r="L9" s="71"/>
      <c r="M9" s="71"/>
      <c r="N9" s="71">
        <v>1</v>
      </c>
      <c r="O9" s="72"/>
      <c r="P9" s="72"/>
      <c r="Q9" s="72"/>
      <c r="R9" s="72"/>
      <c r="S9" s="71"/>
      <c r="T9" s="12">
        <f t="shared" si="0"/>
        <v>1</v>
      </c>
    </row>
    <row r="10" spans="1:20" ht="69.75" customHeight="1" x14ac:dyDescent="1">
      <c r="A10" s="67" t="s">
        <v>23</v>
      </c>
      <c r="B10" s="14" t="s">
        <v>24</v>
      </c>
      <c r="C10" s="10">
        <v>6</v>
      </c>
      <c r="D10" s="50">
        <f t="shared" si="1"/>
        <v>4.8959999999999999</v>
      </c>
      <c r="E10" s="42">
        <v>0.76500000000000001</v>
      </c>
      <c r="F10" s="42"/>
      <c r="G10" s="45">
        <v>2.125</v>
      </c>
      <c r="H10" s="45">
        <v>1.87</v>
      </c>
      <c r="I10" s="58">
        <f>SUM(E10:H10)</f>
        <v>4.76</v>
      </c>
      <c r="J10" s="59"/>
      <c r="K10" s="73"/>
      <c r="L10" s="71"/>
      <c r="M10" s="71"/>
      <c r="N10" s="71">
        <v>0.13600000000000001</v>
      </c>
      <c r="O10" s="72"/>
      <c r="P10" s="72"/>
      <c r="Q10" s="71"/>
      <c r="R10" s="71"/>
      <c r="S10" s="71"/>
      <c r="T10" s="15">
        <f t="shared" si="0"/>
        <v>0.13600000000000001</v>
      </c>
    </row>
    <row r="11" spans="1:20" ht="69.75" customHeight="1" x14ac:dyDescent="1">
      <c r="A11" s="68"/>
      <c r="B11" s="14" t="s">
        <v>25</v>
      </c>
      <c r="C11" s="10">
        <v>7</v>
      </c>
      <c r="D11" s="50">
        <f t="shared" si="1"/>
        <v>2.4649999999999999</v>
      </c>
      <c r="E11" s="42"/>
      <c r="F11" s="42"/>
      <c r="G11" s="45">
        <v>0.76500000000000001</v>
      </c>
      <c r="H11" s="45">
        <v>1.7</v>
      </c>
      <c r="I11" s="58">
        <f>SUM(E11:H11)</f>
        <v>2.4649999999999999</v>
      </c>
      <c r="J11" s="59"/>
      <c r="K11" s="73"/>
      <c r="L11" s="71"/>
      <c r="M11" s="71"/>
      <c r="N11" s="71"/>
      <c r="O11" s="72"/>
      <c r="P11" s="72"/>
      <c r="Q11" s="71"/>
      <c r="R11" s="71"/>
      <c r="S11" s="71"/>
      <c r="T11" s="15">
        <f t="shared" si="0"/>
        <v>0</v>
      </c>
    </row>
    <row r="12" spans="1:20" ht="65.25" customHeight="1" x14ac:dyDescent="0.35">
      <c r="A12" s="67" t="s">
        <v>26</v>
      </c>
      <c r="B12" s="16" t="s">
        <v>1</v>
      </c>
      <c r="C12" s="10">
        <v>8</v>
      </c>
      <c r="D12" s="50">
        <f t="shared" si="1"/>
        <v>5</v>
      </c>
      <c r="E12" s="41">
        <v>3</v>
      </c>
      <c r="F12" s="41"/>
      <c r="G12" s="44"/>
      <c r="H12" s="44"/>
      <c r="I12" s="58">
        <f t="shared" si="2"/>
        <v>3</v>
      </c>
      <c r="J12" s="59"/>
      <c r="K12" s="71"/>
      <c r="L12" s="71"/>
      <c r="M12" s="71"/>
      <c r="N12" s="71">
        <v>2</v>
      </c>
      <c r="O12" s="71"/>
      <c r="P12" s="71"/>
      <c r="Q12" s="71"/>
      <c r="R12" s="71"/>
      <c r="S12" s="71"/>
      <c r="T12" s="17">
        <f t="shared" si="0"/>
        <v>2</v>
      </c>
    </row>
    <row r="13" spans="1:20" ht="56.25" customHeight="1" x14ac:dyDescent="0.35">
      <c r="A13" s="69"/>
      <c r="B13" s="16" t="s">
        <v>27</v>
      </c>
      <c r="C13" s="10">
        <v>9</v>
      </c>
      <c r="D13" s="50">
        <f t="shared" si="1"/>
        <v>5</v>
      </c>
      <c r="E13" s="41">
        <v>3</v>
      </c>
      <c r="F13" s="41"/>
      <c r="G13" s="44"/>
      <c r="H13" s="44"/>
      <c r="I13" s="58">
        <f t="shared" si="2"/>
        <v>3</v>
      </c>
      <c r="J13" s="59"/>
      <c r="K13" s="71"/>
      <c r="L13" s="71"/>
      <c r="M13" s="71"/>
      <c r="N13" s="71">
        <v>2</v>
      </c>
      <c r="O13" s="71"/>
      <c r="P13" s="71"/>
      <c r="Q13" s="71"/>
      <c r="R13" s="71"/>
      <c r="S13" s="71"/>
      <c r="T13" s="17">
        <f t="shared" si="0"/>
        <v>2</v>
      </c>
    </row>
    <row r="14" spans="1:20" ht="66" customHeight="1" x14ac:dyDescent="0.35">
      <c r="A14" s="69"/>
      <c r="B14" s="13" t="s">
        <v>28</v>
      </c>
      <c r="C14" s="10">
        <v>10</v>
      </c>
      <c r="D14" s="50">
        <f t="shared" si="1"/>
        <v>5</v>
      </c>
      <c r="E14" s="41">
        <v>3</v>
      </c>
      <c r="F14" s="41"/>
      <c r="G14" s="44"/>
      <c r="H14" s="44"/>
      <c r="I14" s="58">
        <f t="shared" si="2"/>
        <v>3</v>
      </c>
      <c r="J14" s="59"/>
      <c r="K14" s="71"/>
      <c r="L14" s="71"/>
      <c r="M14" s="71"/>
      <c r="N14" s="71">
        <v>2</v>
      </c>
      <c r="O14" s="71"/>
      <c r="P14" s="71"/>
      <c r="Q14" s="71"/>
      <c r="R14" s="71"/>
      <c r="S14" s="71"/>
      <c r="T14" s="17">
        <f t="shared" si="0"/>
        <v>2</v>
      </c>
    </row>
    <row r="15" spans="1:20" ht="47.25" customHeight="1" x14ac:dyDescent="0.35">
      <c r="A15" s="69"/>
      <c r="B15" s="16" t="s">
        <v>29</v>
      </c>
      <c r="C15" s="10">
        <v>11</v>
      </c>
      <c r="D15" s="50">
        <f t="shared" si="1"/>
        <v>0</v>
      </c>
      <c r="E15" s="41"/>
      <c r="F15" s="11"/>
      <c r="G15" s="44"/>
      <c r="H15" s="44"/>
      <c r="I15" s="58">
        <f t="shared" si="2"/>
        <v>0</v>
      </c>
      <c r="J15" s="59"/>
      <c r="K15" s="71"/>
      <c r="L15" s="71"/>
      <c r="M15" s="71"/>
      <c r="N15" s="71"/>
      <c r="O15" s="71"/>
      <c r="P15" s="71"/>
      <c r="Q15" s="71"/>
      <c r="R15" s="71"/>
      <c r="S15" s="71"/>
      <c r="T15" s="17">
        <f t="shared" si="0"/>
        <v>0</v>
      </c>
    </row>
    <row r="16" spans="1:20" ht="73.5" customHeight="1" x14ac:dyDescent="0.35">
      <c r="A16" s="69"/>
      <c r="B16" s="13" t="s">
        <v>30</v>
      </c>
      <c r="C16" s="10">
        <v>12</v>
      </c>
      <c r="D16" s="50">
        <f t="shared" si="1"/>
        <v>0</v>
      </c>
      <c r="E16" s="41"/>
      <c r="F16" s="11"/>
      <c r="G16" s="44"/>
      <c r="H16" s="44"/>
      <c r="I16" s="58">
        <f t="shared" si="2"/>
        <v>0</v>
      </c>
      <c r="J16" s="59"/>
      <c r="K16" s="71"/>
      <c r="L16" s="71"/>
      <c r="M16" s="71"/>
      <c r="N16" s="71"/>
      <c r="O16" s="71"/>
      <c r="P16" s="71"/>
      <c r="Q16" s="71"/>
      <c r="R16" s="71"/>
      <c r="S16" s="71"/>
      <c r="T16" s="17">
        <f t="shared" si="0"/>
        <v>0</v>
      </c>
    </row>
    <row r="17" spans="1:24" ht="47.25" customHeight="1" x14ac:dyDescent="0.35">
      <c r="A17" s="69"/>
      <c r="B17" s="16" t="s">
        <v>31</v>
      </c>
      <c r="C17" s="10">
        <v>13</v>
      </c>
      <c r="D17" s="50">
        <f t="shared" si="1"/>
        <v>0</v>
      </c>
      <c r="E17" s="41"/>
      <c r="F17" s="11"/>
      <c r="G17" s="43"/>
      <c r="H17" s="43"/>
      <c r="I17" s="58">
        <f t="shared" si="2"/>
        <v>0</v>
      </c>
      <c r="J17" s="59"/>
      <c r="K17" s="71"/>
      <c r="L17" s="71"/>
      <c r="M17" s="71"/>
      <c r="N17" s="71"/>
      <c r="O17" s="71"/>
      <c r="P17" s="71"/>
      <c r="Q17" s="71"/>
      <c r="R17" s="71"/>
      <c r="S17" s="71"/>
      <c r="T17" s="17">
        <f t="shared" si="0"/>
        <v>0</v>
      </c>
    </row>
    <row r="18" spans="1:24" ht="67.5" customHeight="1" x14ac:dyDescent="0.35">
      <c r="A18" s="68"/>
      <c r="B18" s="13" t="s">
        <v>32</v>
      </c>
      <c r="C18" s="10">
        <v>14</v>
      </c>
      <c r="D18" s="50">
        <f t="shared" si="1"/>
        <v>0</v>
      </c>
      <c r="E18" s="41"/>
      <c r="F18" s="11"/>
      <c r="G18" s="43"/>
      <c r="H18" s="43"/>
      <c r="I18" s="58">
        <f t="shared" si="2"/>
        <v>0</v>
      </c>
      <c r="J18" s="59"/>
      <c r="K18" s="71"/>
      <c r="L18" s="71"/>
      <c r="M18" s="71"/>
      <c r="N18" s="71"/>
      <c r="O18" s="71"/>
      <c r="P18" s="71"/>
      <c r="Q18" s="71"/>
      <c r="R18" s="71"/>
      <c r="S18" s="71"/>
      <c r="T18" s="17">
        <f t="shared" si="0"/>
        <v>0</v>
      </c>
    </row>
    <row r="19" spans="1:24" ht="59.25" customHeight="1" x14ac:dyDescent="0.2">
      <c r="A19" s="66" t="s">
        <v>33</v>
      </c>
      <c r="B19" s="65"/>
      <c r="C19" s="10">
        <v>15</v>
      </c>
      <c r="D19" s="50">
        <f t="shared" si="1"/>
        <v>0</v>
      </c>
      <c r="E19" s="41"/>
      <c r="F19" s="44"/>
      <c r="G19" s="44"/>
      <c r="H19" s="44"/>
      <c r="I19" s="58">
        <f t="shared" si="2"/>
        <v>0</v>
      </c>
      <c r="J19" s="59"/>
      <c r="K19" s="71"/>
      <c r="L19" s="71"/>
      <c r="M19" s="71"/>
      <c r="N19" s="71"/>
      <c r="O19" s="71"/>
      <c r="P19" s="71"/>
      <c r="Q19" s="71"/>
      <c r="R19" s="71"/>
      <c r="S19" s="71"/>
      <c r="T19" s="17">
        <f t="shared" si="0"/>
        <v>0</v>
      </c>
    </row>
    <row r="20" spans="1:24" ht="107.25" customHeight="1" x14ac:dyDescent="0.2">
      <c r="A20" s="66" t="s">
        <v>34</v>
      </c>
      <c r="B20" s="65"/>
      <c r="C20" s="10">
        <v>16</v>
      </c>
      <c r="D20" s="50">
        <f t="shared" si="1"/>
        <v>1818.8809999999999</v>
      </c>
      <c r="E20" s="60">
        <v>1104.616</v>
      </c>
      <c r="F20" s="42"/>
      <c r="G20" s="60"/>
      <c r="H20" s="42"/>
      <c r="I20" s="58">
        <f t="shared" si="2"/>
        <v>1104.616</v>
      </c>
      <c r="J20" s="59"/>
      <c r="K20" s="71"/>
      <c r="L20" s="71"/>
      <c r="M20" s="71"/>
      <c r="N20" s="60">
        <v>714.26499999999999</v>
      </c>
      <c r="O20" s="71"/>
      <c r="P20" s="71"/>
      <c r="Q20" s="71"/>
      <c r="R20" s="71"/>
      <c r="S20" s="72"/>
      <c r="T20" s="18">
        <f t="shared" si="0"/>
        <v>714.26499999999999</v>
      </c>
      <c r="X20" s="19"/>
    </row>
    <row r="21" spans="1:24" ht="64.5" customHeight="1" x14ac:dyDescent="0.2">
      <c r="A21" s="70" t="s">
        <v>35</v>
      </c>
      <c r="B21" s="20" t="s">
        <v>36</v>
      </c>
      <c r="C21" s="10">
        <v>17</v>
      </c>
      <c r="D21" s="50">
        <f t="shared" si="1"/>
        <v>0</v>
      </c>
      <c r="E21" s="41"/>
      <c r="F21" s="41"/>
      <c r="G21" s="44"/>
      <c r="H21" s="44"/>
      <c r="I21" s="58">
        <f t="shared" si="2"/>
        <v>0</v>
      </c>
      <c r="J21" s="59"/>
      <c r="K21" s="71"/>
      <c r="L21" s="71"/>
      <c r="M21" s="71"/>
      <c r="N21" s="71"/>
      <c r="O21" s="71"/>
      <c r="P21" s="71"/>
      <c r="Q21" s="71"/>
      <c r="R21" s="71"/>
      <c r="S21" s="71"/>
      <c r="T21" s="12">
        <f t="shared" si="0"/>
        <v>0</v>
      </c>
    </row>
    <row r="22" spans="1:24" ht="136.5" customHeight="1" x14ac:dyDescent="0.2">
      <c r="A22" s="68"/>
      <c r="B22" s="20" t="s">
        <v>37</v>
      </c>
      <c r="C22" s="10">
        <v>18</v>
      </c>
      <c r="D22" s="50">
        <f t="shared" si="1"/>
        <v>0</v>
      </c>
      <c r="E22" s="45"/>
      <c r="F22" s="42"/>
      <c r="G22" s="42"/>
      <c r="H22" s="42"/>
      <c r="I22" s="58">
        <f t="shared" si="2"/>
        <v>0</v>
      </c>
      <c r="J22" s="59"/>
      <c r="K22" s="71"/>
      <c r="L22" s="71"/>
      <c r="M22" s="71"/>
      <c r="N22" s="60"/>
      <c r="O22" s="71"/>
      <c r="P22" s="71"/>
      <c r="Q22" s="71"/>
      <c r="R22" s="71"/>
      <c r="S22" s="72"/>
      <c r="T22" s="18">
        <f t="shared" si="0"/>
        <v>0</v>
      </c>
    </row>
    <row r="23" spans="1:24" ht="69.75" customHeight="1" x14ac:dyDescent="0.2">
      <c r="A23" s="70" t="s">
        <v>38</v>
      </c>
      <c r="B23" s="20" t="s">
        <v>36</v>
      </c>
      <c r="C23" s="10">
        <v>19</v>
      </c>
      <c r="D23" s="50">
        <f t="shared" si="1"/>
        <v>0</v>
      </c>
      <c r="E23" s="41"/>
      <c r="F23" s="41"/>
      <c r="G23" s="44"/>
      <c r="H23" s="44"/>
      <c r="I23" s="58">
        <f t="shared" si="2"/>
        <v>0</v>
      </c>
      <c r="J23" s="59"/>
      <c r="K23" s="71"/>
      <c r="L23" s="71"/>
      <c r="M23" s="71"/>
      <c r="N23" s="71"/>
      <c r="O23" s="71"/>
      <c r="P23" s="71"/>
      <c r="Q23" s="71"/>
      <c r="R23" s="71"/>
      <c r="S23" s="71"/>
      <c r="T23" s="12">
        <f t="shared" si="0"/>
        <v>0</v>
      </c>
    </row>
    <row r="24" spans="1:24" ht="68.25" customHeight="1" x14ac:dyDescent="1">
      <c r="A24" s="69"/>
      <c r="B24" s="20" t="s">
        <v>37</v>
      </c>
      <c r="C24" s="10">
        <v>20</v>
      </c>
      <c r="D24" s="50">
        <f t="shared" si="1"/>
        <v>0</v>
      </c>
      <c r="E24" s="42"/>
      <c r="F24" s="42"/>
      <c r="G24" s="45"/>
      <c r="H24" s="45"/>
      <c r="I24" s="58">
        <f t="shared" si="2"/>
        <v>0</v>
      </c>
      <c r="J24" s="59"/>
      <c r="K24" s="60"/>
      <c r="L24" s="71"/>
      <c r="M24" s="71"/>
      <c r="N24" s="71"/>
      <c r="O24" s="71"/>
      <c r="P24" s="71"/>
      <c r="Q24" s="71"/>
      <c r="R24" s="71"/>
      <c r="S24" s="73"/>
      <c r="T24" s="18">
        <f t="shared" si="0"/>
        <v>0</v>
      </c>
    </row>
    <row r="25" spans="1:24" ht="72" customHeight="1" x14ac:dyDescent="0.2">
      <c r="A25" s="69"/>
      <c r="B25" s="20" t="s">
        <v>39</v>
      </c>
      <c r="C25" s="10">
        <v>21</v>
      </c>
      <c r="D25" s="50">
        <f t="shared" si="1"/>
        <v>0</v>
      </c>
      <c r="E25" s="42"/>
      <c r="F25" s="42"/>
      <c r="G25" s="45"/>
      <c r="H25" s="45"/>
      <c r="I25" s="58">
        <f t="shared" si="2"/>
        <v>0</v>
      </c>
      <c r="J25" s="59"/>
      <c r="K25" s="71"/>
      <c r="L25" s="71"/>
      <c r="M25" s="71"/>
      <c r="N25" s="71"/>
      <c r="O25" s="71"/>
      <c r="P25" s="71"/>
      <c r="Q25" s="71"/>
      <c r="R25" s="71"/>
      <c r="S25" s="72"/>
      <c r="T25" s="21">
        <f t="shared" si="0"/>
        <v>0</v>
      </c>
    </row>
    <row r="26" spans="1:24" ht="100.5" customHeight="1" x14ac:dyDescent="0.2">
      <c r="A26" s="69"/>
      <c r="B26" s="20" t="s">
        <v>40</v>
      </c>
      <c r="C26" s="10">
        <v>22</v>
      </c>
      <c r="D26" s="50">
        <f t="shared" si="1"/>
        <v>0</v>
      </c>
      <c r="E26" s="42"/>
      <c r="F26" s="42"/>
      <c r="G26" s="46"/>
      <c r="H26" s="45"/>
      <c r="I26" s="58">
        <f t="shared" si="2"/>
        <v>0</v>
      </c>
      <c r="J26" s="59"/>
      <c r="K26" s="60"/>
      <c r="L26" s="71"/>
      <c r="M26" s="71"/>
      <c r="N26" s="71"/>
      <c r="O26" s="71"/>
      <c r="P26" s="71"/>
      <c r="Q26" s="71"/>
      <c r="R26" s="71"/>
      <c r="S26" s="72"/>
      <c r="T26" s="21">
        <f t="shared" si="0"/>
        <v>0</v>
      </c>
    </row>
    <row r="27" spans="1:24" ht="72" customHeight="1" x14ac:dyDescent="0.2">
      <c r="A27" s="68"/>
      <c r="B27" s="20" t="s">
        <v>41</v>
      </c>
      <c r="C27" s="10">
        <v>23</v>
      </c>
      <c r="D27" s="50">
        <f t="shared" si="1"/>
        <v>0</v>
      </c>
      <c r="E27" s="40"/>
      <c r="F27" s="41"/>
      <c r="G27" s="43"/>
      <c r="H27" s="57"/>
      <c r="I27" s="58">
        <f t="shared" si="2"/>
        <v>0</v>
      </c>
      <c r="J27" s="59"/>
      <c r="K27" s="71"/>
      <c r="L27" s="71"/>
      <c r="M27" s="71"/>
      <c r="N27" s="71"/>
      <c r="O27" s="71"/>
      <c r="P27" s="71"/>
      <c r="Q27" s="71"/>
      <c r="R27" s="71"/>
      <c r="S27" s="71"/>
      <c r="T27" s="22">
        <f t="shared" si="0"/>
        <v>0</v>
      </c>
    </row>
    <row r="28" spans="1:24" ht="17.25" customHeight="1" x14ac:dyDescent="0.25">
      <c r="B28" s="61"/>
      <c r="C28" s="62"/>
      <c r="D28" s="6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4" ht="15.75" customHeight="1" x14ac:dyDescent="0.25">
      <c r="B29" s="24"/>
      <c r="C29" s="25"/>
      <c r="D29" s="24"/>
    </row>
    <row r="30" spans="1:24" ht="15.75" customHeight="1" x14ac:dyDescent="0.25">
      <c r="B30" s="26"/>
      <c r="C30" s="25"/>
      <c r="D30" s="24"/>
    </row>
    <row r="31" spans="1:24" ht="15.75" customHeight="1" x14ac:dyDescent="0.25">
      <c r="C31" s="1"/>
    </row>
    <row r="32" spans="1:24" ht="25.5" customHeight="1" x14ac:dyDescent="0.35">
      <c r="C32" s="1"/>
      <c r="E32" s="27"/>
      <c r="F32" s="28"/>
    </row>
    <row r="33" spans="3:34" ht="98.25" customHeight="1" x14ac:dyDescent="0.25">
      <c r="C33" s="1"/>
      <c r="D33" s="50">
        <f>SUM(I5+T5)</f>
        <v>2</v>
      </c>
      <c r="E33" s="50">
        <f>SUM(I6+T6)</f>
        <v>18</v>
      </c>
      <c r="F33" s="50">
        <f>SUM(I7+T7)</f>
        <v>9</v>
      </c>
      <c r="G33" s="50">
        <f>SUM(I8+T8)</f>
        <v>1</v>
      </c>
      <c r="H33" s="50">
        <f>SUM(I9+T9)</f>
        <v>9</v>
      </c>
      <c r="I33" s="53">
        <f>SUM(I10+T10)</f>
        <v>4.8959999999999999</v>
      </c>
      <c r="J33" s="53">
        <f>SUM(I11+T11)</f>
        <v>2.4649999999999999</v>
      </c>
      <c r="K33" s="50">
        <f>SUM(I12+T12)</f>
        <v>5</v>
      </c>
      <c r="L33" s="54">
        <f>SUM(I13+T13)</f>
        <v>5</v>
      </c>
      <c r="M33" s="54">
        <f>SUM(I14+T14)</f>
        <v>5</v>
      </c>
      <c r="N33" s="54">
        <f>SUM(I15+T15)</f>
        <v>0</v>
      </c>
      <c r="O33" s="54">
        <f>SUM(I16+T16)</f>
        <v>0</v>
      </c>
      <c r="P33" s="54">
        <f>SUM(I17+T17)</f>
        <v>0</v>
      </c>
      <c r="Q33" s="54">
        <f>SUM(I18+T18)</f>
        <v>0</v>
      </c>
      <c r="R33" s="54">
        <f>SUM(I19+T19)</f>
        <v>0</v>
      </c>
      <c r="S33" s="55">
        <f>SUM(I20+T20)</f>
        <v>1818.8809999999999</v>
      </c>
      <c r="T33" s="50">
        <f>SUM(I21+T21)</f>
        <v>0</v>
      </c>
      <c r="U33" s="55">
        <f>SUM(I22+T22)</f>
        <v>0</v>
      </c>
      <c r="V33" s="50">
        <f>SUM(I23+T23)</f>
        <v>0</v>
      </c>
      <c r="W33" s="55">
        <f>SUM(I24+T24)</f>
        <v>0</v>
      </c>
      <c r="X33" s="55">
        <f>SUM(I25+T25)</f>
        <v>0</v>
      </c>
      <c r="Y33" s="50">
        <f>SUM(I26+T26)</f>
        <v>0</v>
      </c>
      <c r="Z33" s="50">
        <f>SUM(I27+T27)</f>
        <v>0</v>
      </c>
      <c r="AA33" s="56"/>
      <c r="AB33" s="56"/>
      <c r="AC33" s="56"/>
      <c r="AD33" s="56"/>
      <c r="AE33" s="56"/>
      <c r="AF33" s="56"/>
      <c r="AG33" s="56"/>
      <c r="AH33" s="56"/>
    </row>
    <row r="34" spans="3:34" ht="26.25" customHeight="1" x14ac:dyDescent="0.4">
      <c r="C34" s="1"/>
      <c r="F34" s="29"/>
    </row>
    <row r="35" spans="3:34" ht="15.75" customHeight="1" x14ac:dyDescent="0.25">
      <c r="C35" s="1"/>
    </row>
    <row r="36" spans="3:34" ht="15.75" customHeight="1" x14ac:dyDescent="0.25">
      <c r="C36" s="1"/>
    </row>
    <row r="37" spans="3:34" ht="15.75" customHeight="1" x14ac:dyDescent="0.25">
      <c r="C37" s="1"/>
    </row>
    <row r="38" spans="3:34" ht="15.75" customHeight="1" x14ac:dyDescent="0.25">
      <c r="C38" s="1"/>
    </row>
    <row r="39" spans="3:34" ht="15.75" customHeight="1" x14ac:dyDescent="0.25">
      <c r="C39" s="1"/>
    </row>
    <row r="40" spans="3:34" ht="15.75" customHeight="1" x14ac:dyDescent="0.25">
      <c r="C40" s="1"/>
    </row>
    <row r="41" spans="3:34" ht="15.75" customHeight="1" x14ac:dyDescent="0.25">
      <c r="C41" s="1"/>
    </row>
    <row r="42" spans="3:34" ht="15.75" customHeight="1" x14ac:dyDescent="0.25">
      <c r="C42" s="1"/>
    </row>
    <row r="43" spans="3:34" ht="15.75" customHeight="1" x14ac:dyDescent="0.25">
      <c r="C43" s="1"/>
    </row>
    <row r="44" spans="3:34" ht="15.75" customHeight="1" x14ac:dyDescent="0.25">
      <c r="C44" s="1"/>
    </row>
    <row r="45" spans="3:34" ht="15.75" customHeight="1" x14ac:dyDescent="0.25">
      <c r="C45" s="1"/>
    </row>
    <row r="46" spans="3:34" ht="15.75" customHeight="1" x14ac:dyDescent="0.25">
      <c r="C46" s="1"/>
    </row>
    <row r="47" spans="3:34" ht="15.75" customHeight="1" x14ac:dyDescent="0.25">
      <c r="C47" s="1"/>
    </row>
    <row r="48" spans="3:34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13">
    <mergeCell ref="B28:D28"/>
    <mergeCell ref="E3:H3"/>
    <mergeCell ref="J3:S3"/>
    <mergeCell ref="A5:B5"/>
    <mergeCell ref="A6:B6"/>
    <mergeCell ref="A7:A8"/>
    <mergeCell ref="A9:B9"/>
    <mergeCell ref="A10:A11"/>
    <mergeCell ref="A12:A18"/>
    <mergeCell ref="A19:B19"/>
    <mergeCell ref="A20:B20"/>
    <mergeCell ref="A21:A22"/>
    <mergeCell ref="A23:A2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тижневий звіт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1996-10-08T23:32:33Z</dcterms:created>
  <dcterms:modified xsi:type="dcterms:W3CDTF">2026-10-15T08:44:24Z</dcterms:modified>
</cp:coreProperties>
</file>