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ga1\Desktop\"/>
    </mc:Choice>
  </mc:AlternateContent>
  <bookViews>
    <workbookView xWindow="0" yWindow="0" windowWidth="28800" windowHeight="12210"/>
  </bookViews>
  <sheets>
    <sheet name="тижневий звіт" sheetId="1" r:id="rId1"/>
  </sheets>
  <calcPr calcId="162913"/>
</workbook>
</file>

<file path=xl/calcChain.xml><?xml version="1.0" encoding="utf-8"?>
<calcChain xmlns="http://schemas.openxmlformats.org/spreadsheetml/2006/main">
  <c r="E20" i="1" l="1"/>
  <c r="I23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D23" i="1" l="1"/>
  <c r="D5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<sst xmlns="http://schemas.openxmlformats.org/spreadsheetml/2006/main" count="47" uniqueCount="43">
  <si>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</si>
  <si>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</si>
  <si>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</si>
  <si>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</si>
  <si>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</si>
  <si>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</si>
  <si>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</si>
  <si>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</si>
  <si>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</si>
  <si>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</si>
  <si>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</si>
  <si>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</si>
  <si>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</si>
  <si>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</si>
  <si>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</si>
  <si>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</si>
  <si>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</si>
  <si>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</si>
  <si>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</si>
  <si>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</si>
  <si>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</si>
  <si>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</si>
  <si>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</si>
  <si>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</si>
  <si>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</si>
  <si>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</si>
  <si>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</si>
  <si>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</si>
  <si>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</si>
  <si>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</si>
  <si>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</si>
  <si>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</si>
  <si>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</si>
  <si>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</si>
  <si>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</si>
  <si>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</si>
  <si>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</si>
  <si>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</si>
  <si>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</si>
  <si>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</si>
  <si>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</si>
  <si>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</si>
  <si>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14.11.2025 - 20.11.2025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</si>
</sst>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31" fillId="0" borderId="0"/>
    <xf numFmtId="0" fontId="3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5" fillId="0" borderId="0"/>
    <xf numFmtId="0" fontId="31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36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34" fillId="0" borderId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" fillId="0" borderId="0"/>
    <xf numFmtId="0" fontId="9" fillId="0" borderId="0"/>
    <xf numFmtId="0" fontId="31" fillId="0" borderId="0"/>
    <xf numFmtId="0" fontId="2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10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165" fontId="18" fillId="15" borderId="4" xfId="0" applyNumberFormat="1" applyFont="1" applyFill="1" applyBorder="1" applyAlignment="1">
      <alignment horizontal="center" vertical="center"/>
    </xf>
    <xf numFmtId="164" fontId="17" fillId="2" borderId="6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wrapText="1"/>
    </xf>
    <xf numFmtId="1" fontId="17" fillId="2" borderId="6" xfId="0" applyNumberFormat="1" applyFont="1" applyFill="1" applyBorder="1" applyAlignment="1">
      <alignment horizontal="center" vertical="center"/>
    </xf>
    <xf numFmtId="165" fontId="17" fillId="2" borderId="6" xfId="0" applyNumberFormat="1" applyFont="1" applyFill="1" applyBorder="1" applyAlignment="1">
      <alignment horizontal="center" vertical="center"/>
    </xf>
    <xf numFmtId="165" fontId="21" fillId="0" borderId="0" xfId="0" applyNumberFormat="1" applyFont="1" applyAlignment="1"/>
    <xf numFmtId="0" fontId="15" fillId="0" borderId="4" xfId="0" applyFont="1" applyBorder="1" applyAlignment="1">
      <alignment horizontal="left" vertical="center" wrapText="1"/>
    </xf>
    <xf numFmtId="165" fontId="23" fillId="2" borderId="6" xfId="0" applyNumberFormat="1" applyFont="1" applyFill="1" applyBorder="1" applyAlignment="1">
      <alignment horizontal="center" vertical="center"/>
    </xf>
    <xf numFmtId="165" fontId="22" fillId="14" borderId="4" xfId="0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/>
    <xf numFmtId="165" fontId="29" fillId="0" borderId="0" xfId="0" applyNumberFormat="1" applyFont="1" applyAlignment="1"/>
    <xf numFmtId="165" fontId="30" fillId="0" borderId="0" xfId="0" applyNumberFormat="1" applyFont="1" applyAlignment="1"/>
    <xf numFmtId="0" fontId="13" fillId="7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2" borderId="7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15" borderId="5" xfId="0" applyFont="1" applyFill="1" applyBorder="1" applyAlignment="1">
      <alignment horizontal="center" vertical="center"/>
    </xf>
    <xf numFmtId="165" fontId="33" fillId="15" borderId="5" xfId="0" applyNumberFormat="1" applyFont="1" applyFill="1" applyBorder="1" applyAlignment="1">
      <alignment horizontal="center" vertical="center"/>
    </xf>
    <xf numFmtId="165" fontId="32" fillId="0" borderId="5" xfId="0" applyNumberFormat="1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33" fillId="15" borderId="11" xfId="0" applyFont="1" applyFill="1" applyBorder="1" applyAlignment="1">
      <alignment horizontal="center" vertical="center"/>
    </xf>
    <xf numFmtId="165" fontId="33" fillId="15" borderId="11" xfId="0" applyNumberFormat="1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33" fillId="15" borderId="7" xfId="0" applyFont="1" applyFill="1" applyBorder="1" applyAlignment="1">
      <alignment horizontal="center" vertical="center"/>
    </xf>
    <xf numFmtId="0" fontId="33" fillId="15" borderId="4" xfId="0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165" fontId="33" fillId="15" borderId="4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40" fillId="16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/>
    </xf>
    <xf numFmtId="0" fontId="24" fillId="0" borderId="10" xfId="0" applyFont="1" applyBorder="1" applyAlignment="1">
      <alignment horizontal="left" vertical="top" wrapText="1"/>
    </xf>
    <xf numFmtId="0" fontId="9" fillId="0" borderId="10" xfId="0" applyFont="1" applyBorder="1"/>
    <xf numFmtId="0" fontId="8" fillId="0" borderId="1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5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9" xfId="0" applyFont="1" applyBorder="1"/>
    <xf numFmtId="0" fontId="15" fillId="0" borderId="7" xfId="0" applyFont="1" applyBorder="1" applyAlignment="1">
      <alignment horizontal="center" vertical="center" wrapText="1"/>
    </xf>
  </cellXfs>
  <cellStyles count="126">
    <cellStyle name="Звичайний" xfId="0" builtinId="0"/>
    <cellStyle name="Звичайний 2" xfId="3"/>
    <cellStyle name="Звичайний 2 2" xfId="39"/>
    <cellStyle name="Звичайний 3" xfId="4"/>
    <cellStyle name="Звичайний 3 2" xfId="44"/>
    <cellStyle name="Звичайний 3 3" xfId="43"/>
    <cellStyle name="Обычный 10" xfId="5"/>
    <cellStyle name="Обычный 10 2" xfId="6"/>
    <cellStyle name="Обычный 10 2 2" xfId="47"/>
    <cellStyle name="Обычный 10 2 3" xfId="46"/>
    <cellStyle name="Обычный 10 3" xfId="48"/>
    <cellStyle name="Обычный 10 4" xfId="49"/>
    <cellStyle name="Обычный 10 4 2" xfId="50"/>
    <cellStyle name="Обычный 10 5" xfId="51"/>
    <cellStyle name="Обычный 10 6" xfId="45"/>
    <cellStyle name="Обычный 11" xfId="7"/>
    <cellStyle name="Обычный 11 2" xfId="8"/>
    <cellStyle name="Обычный 11 2 2" xfId="54"/>
    <cellStyle name="Обычный 11 2 3" xfId="53"/>
    <cellStyle name="Обычный 11 3" xfId="55"/>
    <cellStyle name="Обычный 11 4" xfId="56"/>
    <cellStyle name="Обычный 11 4 2" xfId="57"/>
    <cellStyle name="Обычный 11 5" xfId="58"/>
    <cellStyle name="Обычный 11 6" xfId="52"/>
    <cellStyle name="Обычный 12" xfId="9"/>
    <cellStyle name="Обычный 12 2" xfId="60"/>
    <cellStyle name="Обычный 12 3" xfId="61"/>
    <cellStyle name="Обычный 12 4" xfId="62"/>
    <cellStyle name="Обычный 12 5" xfId="63"/>
    <cellStyle name="Обычный 12 6" xfId="59"/>
    <cellStyle name="Обычный 13" xfId="10"/>
    <cellStyle name="Обычный 13 2" xfId="11"/>
    <cellStyle name="Обычный 13 2 2" xfId="66"/>
    <cellStyle name="Обычный 13 2 3" xfId="65"/>
    <cellStyle name="Обычный 13 3" xfId="67"/>
    <cellStyle name="Обычный 13 4" xfId="68"/>
    <cellStyle name="Обычный 13 4 2" xfId="69"/>
    <cellStyle name="Обычный 13 5" xfId="70"/>
    <cellStyle name="Обычный 13 6" xfId="64"/>
    <cellStyle name="Обычный 14" xfId="12"/>
    <cellStyle name="Обычный 14 2" xfId="13"/>
    <cellStyle name="Обычный 14 2 2" xfId="73"/>
    <cellStyle name="Обычный 14 2 3" xfId="72"/>
    <cellStyle name="Обычный 14 3" xfId="74"/>
    <cellStyle name="Обычный 14 4" xfId="75"/>
    <cellStyle name="Обычный 14 4 2" xfId="76"/>
    <cellStyle name="Обычный 14 5" xfId="77"/>
    <cellStyle name="Обычный 14 6" xfId="71"/>
    <cellStyle name="Обычный 15" xfId="2"/>
    <cellStyle name="Обычный 15 2" xfId="79"/>
    <cellStyle name="Обычный 15 3" xfId="78"/>
    <cellStyle name="Обычный 16" xfId="38"/>
    <cellStyle name="Обычный 16 2" xfId="81"/>
    <cellStyle name="Обычный 16 3" xfId="80"/>
    <cellStyle name="Обычный 17" xfId="82"/>
    <cellStyle name="Обычный 17 2" xfId="83"/>
    <cellStyle name="Обычный 18" xfId="84"/>
    <cellStyle name="Обычный 18 2" xfId="85"/>
    <cellStyle name="Обычный 19" xfId="86"/>
    <cellStyle name="Обычный 19 2" xfId="87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3" xfId="91"/>
    <cellStyle name="Обычный 2 4 4" xfId="92"/>
    <cellStyle name="Обычный 2 4 4 2" xfId="93"/>
    <cellStyle name="Обычный 2 5" xfId="14"/>
    <cellStyle name="Обычный 2 5 2" xfId="95"/>
    <cellStyle name="Обычный 2 5 3" xfId="94"/>
    <cellStyle name="Обычный 2 6" xfId="37"/>
    <cellStyle name="Обычный 2 6 2" xfId="96"/>
    <cellStyle name="Обычный 20" xfId="97"/>
    <cellStyle name="Обычный 20 2" xfId="98"/>
    <cellStyle name="Обычный 21" xfId="99"/>
    <cellStyle name="Обычный 21 2" xfId="100"/>
    <cellStyle name="Обычный 22" xfId="101"/>
    <cellStyle name="Обычный 22 2" xfId="102"/>
    <cellStyle name="Обычный 23" xfId="103"/>
    <cellStyle name="Обычный 23 2" xfId="10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3" xfId="110"/>
    <cellStyle name="Обычный 8 2 4" xfId="107"/>
    <cellStyle name="Обычный 8 3" xfId="111"/>
    <cellStyle name="Обычный 8 4" xfId="112"/>
    <cellStyle name="Обычный 8 5" xfId="113"/>
    <cellStyle name="Обычный 8 6" xfId="106"/>
    <cellStyle name="Обычный 9" xfId="30"/>
    <cellStyle name="Обычный 9 2" xfId="31"/>
    <cellStyle name="Обычный 9 2 2" xfId="116"/>
    <cellStyle name="Обычный 9 2 3" xfId="115"/>
    <cellStyle name="Обычный 9 3" xfId="117"/>
    <cellStyle name="Обычный 9 4" xfId="118"/>
    <cellStyle name="Обычный 9 4 2" xfId="119"/>
    <cellStyle name="Обычный 9 5" xfId="120"/>
    <cellStyle name="Обычный 9 6" xfId="11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9"/>
  <sheetViews>
    <sheetView tabSelected="1" zoomScale="30" zoomScaleNormal="30" workbookViewId="0">
      <selection activeCell="G49" sqref="G49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31.42578125" customWidth="1"/>
    <col min="12" max="12" width="56.85546875" customWidth="1"/>
    <col min="13" max="13" width="42.7109375" customWidth="1"/>
    <col min="14" max="14" width="65" customWidth="1"/>
    <col min="15" max="15" width="26.140625" customWidth="1"/>
    <col min="16" max="16" width="36.71093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67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5" t="s">
        <v>0</v>
      </c>
      <c r="F3" s="76"/>
      <c r="G3" s="76"/>
      <c r="H3" s="77"/>
      <c r="I3" s="4" t="s">
        <v>1</v>
      </c>
      <c r="J3" s="75" t="s">
        <v>2</v>
      </c>
      <c r="K3" s="76"/>
      <c r="L3" s="76"/>
      <c r="M3" s="76"/>
      <c r="N3" s="76"/>
      <c r="O3" s="76"/>
      <c r="P3" s="76"/>
      <c r="Q3" s="76"/>
      <c r="R3" s="76"/>
      <c r="S3" s="77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2" t="s">
        <v>6</v>
      </c>
      <c r="I4" s="68"/>
      <c r="J4" s="32" t="s">
        <v>7</v>
      </c>
      <c r="K4" s="33" t="s">
        <v>8</v>
      </c>
      <c r="L4" s="34" t="s">
        <v>9</v>
      </c>
      <c r="M4" s="35" t="s">
        <v>10</v>
      </c>
      <c r="N4" s="36" t="s">
        <v>11</v>
      </c>
      <c r="O4" s="37" t="s">
        <v>12</v>
      </c>
      <c r="P4" s="38" t="s">
        <v>13</v>
      </c>
      <c r="Q4" s="39" t="s">
        <v>14</v>
      </c>
      <c r="R4" s="40" t="s">
        <v>15</v>
      </c>
      <c r="S4" s="41" t="s">
        <v>16</v>
      </c>
      <c r="T4" s="9"/>
    </row>
    <row r="5" spans="1:20" ht="81" customHeight="1" x14ac:dyDescent="0.2">
      <c r="A5" s="78" t="s">
        <v>17</v>
      </c>
      <c r="B5" s="77"/>
      <c r="C5" s="10">
        <v>1</v>
      </c>
      <c r="D5" s="57" t="e">
        <f>#REF!</f>
        <v>#REF!</v>
      </c>
      <c r="E5" s="48"/>
      <c r="F5" s="64"/>
      <c r="G5" s="48"/>
      <c r="H5" s="48"/>
      <c r="I5" s="62">
        <f t="shared" ref="I5" si="0">SUM(E5:G5)</f>
        <v>0</v>
      </c>
      <c r="J5" s="69"/>
      <c r="K5" s="69"/>
      <c r="L5" s="69"/>
      <c r="M5" s="69"/>
      <c r="N5" s="70"/>
      <c r="O5" s="69"/>
      <c r="P5" s="69"/>
      <c r="Q5" s="69"/>
      <c r="R5" s="69"/>
      <c r="S5" s="69"/>
      <c r="T5" s="12">
        <f t="shared" ref="T5:T27" si="1">SUM(J5:S5)</f>
        <v>0</v>
      </c>
    </row>
    <row r="6" spans="1:20" ht="75.75" customHeight="1" x14ac:dyDescent="0.2">
      <c r="A6" s="78" t="s">
        <v>18</v>
      </c>
      <c r="B6" s="77"/>
      <c r="C6" s="10">
        <v>2</v>
      </c>
      <c r="D6" s="58">
        <f>SUM(I6+T6)</f>
        <v>12</v>
      </c>
      <c r="E6" s="56">
        <v>7</v>
      </c>
      <c r="F6" s="64"/>
      <c r="G6" s="48"/>
      <c r="H6" s="48">
        <v>2</v>
      </c>
      <c r="I6" s="62">
        <f>SUM(E6:H6)</f>
        <v>9</v>
      </c>
      <c r="J6" s="69"/>
      <c r="K6" s="69"/>
      <c r="L6" s="69">
        <v>3</v>
      </c>
      <c r="M6" s="69"/>
      <c r="N6" s="71"/>
      <c r="O6" s="69"/>
      <c r="P6" s="69"/>
      <c r="Q6" s="69"/>
      <c r="R6" s="69"/>
      <c r="S6" s="69"/>
      <c r="T6" s="12">
        <f t="shared" si="1"/>
        <v>3</v>
      </c>
    </row>
    <row r="7" spans="1:20" ht="98.25" customHeight="1" x14ac:dyDescent="1">
      <c r="A7" s="79" t="s">
        <v>19</v>
      </c>
      <c r="B7" s="13" t="s">
        <v>20</v>
      </c>
      <c r="C7" s="10">
        <v>3</v>
      </c>
      <c r="D7" s="58">
        <f t="shared" ref="D7:D27" si="2">SUM(I7+T7)</f>
        <v>7</v>
      </c>
      <c r="E7" s="56">
        <v>1</v>
      </c>
      <c r="F7" s="43"/>
      <c r="G7" s="48">
        <v>3</v>
      </c>
      <c r="H7" s="54">
        <v>3</v>
      </c>
      <c r="I7" s="61">
        <f t="shared" ref="I7:I27" si="3">SUM(E7:H7)</f>
        <v>7</v>
      </c>
      <c r="J7" s="69"/>
      <c r="K7" s="69"/>
      <c r="L7" s="69"/>
      <c r="M7" s="69"/>
      <c r="N7" s="69"/>
      <c r="O7" s="72"/>
      <c r="P7" s="71"/>
      <c r="Q7" s="69"/>
      <c r="R7" s="70"/>
      <c r="S7" s="69"/>
      <c r="T7" s="12">
        <f t="shared" si="1"/>
        <v>0</v>
      </c>
    </row>
    <row r="8" spans="1:20" ht="90" customHeight="1" x14ac:dyDescent="0.35">
      <c r="A8" s="80"/>
      <c r="B8" s="14" t="s">
        <v>21</v>
      </c>
      <c r="C8" s="10">
        <v>4</v>
      </c>
      <c r="D8" s="58">
        <f t="shared" si="2"/>
        <v>0</v>
      </c>
      <c r="E8" s="56"/>
      <c r="F8" s="64"/>
      <c r="G8" s="48"/>
      <c r="H8" s="54"/>
      <c r="I8" s="51">
        <f t="shared" si="3"/>
        <v>0</v>
      </c>
      <c r="J8" s="69"/>
      <c r="K8" s="69"/>
      <c r="L8" s="69"/>
      <c r="M8" s="69"/>
      <c r="N8" s="71"/>
      <c r="O8" s="71"/>
      <c r="P8" s="71"/>
      <c r="Q8" s="69"/>
      <c r="R8" s="71"/>
      <c r="S8" s="69"/>
      <c r="T8" s="12">
        <f t="shared" si="1"/>
        <v>0</v>
      </c>
    </row>
    <row r="9" spans="1:20" ht="72" x14ac:dyDescent="0.2">
      <c r="A9" s="78" t="s">
        <v>22</v>
      </c>
      <c r="B9" s="77"/>
      <c r="C9" s="10">
        <v>5</v>
      </c>
      <c r="D9" s="58">
        <f t="shared" si="2"/>
        <v>7</v>
      </c>
      <c r="E9" s="43">
        <v>1</v>
      </c>
      <c r="F9" s="43"/>
      <c r="G9" s="48">
        <v>3</v>
      </c>
      <c r="H9" s="54">
        <v>3</v>
      </c>
      <c r="I9" s="51">
        <f t="shared" si="3"/>
        <v>7</v>
      </c>
      <c r="J9" s="69"/>
      <c r="K9" s="69"/>
      <c r="L9" s="69"/>
      <c r="M9" s="69"/>
      <c r="N9" s="69"/>
      <c r="O9" s="71"/>
      <c r="P9" s="71"/>
      <c r="Q9" s="69"/>
      <c r="R9" s="71"/>
      <c r="S9" s="69"/>
      <c r="T9" s="12">
        <f t="shared" si="1"/>
        <v>0</v>
      </c>
    </row>
    <row r="10" spans="1:20" ht="69.75" customHeight="1" x14ac:dyDescent="1">
      <c r="A10" s="79" t="s">
        <v>23</v>
      </c>
      <c r="B10" s="14" t="s">
        <v>24</v>
      </c>
      <c r="C10" s="10">
        <v>6</v>
      </c>
      <c r="D10" s="58">
        <f t="shared" si="2"/>
        <v>1.802</v>
      </c>
      <c r="E10" s="44">
        <v>0.34</v>
      </c>
      <c r="F10" s="44"/>
      <c r="G10" s="49">
        <v>0.51</v>
      </c>
      <c r="H10" s="55">
        <v>0.95199999999999996</v>
      </c>
      <c r="I10" s="51">
        <f t="shared" si="3"/>
        <v>1.802</v>
      </c>
      <c r="J10" s="69"/>
      <c r="K10" s="72"/>
      <c r="L10" s="69"/>
      <c r="M10" s="69"/>
      <c r="N10" s="69"/>
      <c r="O10" s="71"/>
      <c r="P10" s="71"/>
      <c r="Q10" s="69"/>
      <c r="R10" s="71"/>
      <c r="S10" s="69"/>
      <c r="T10" s="16">
        <f t="shared" si="1"/>
        <v>0</v>
      </c>
    </row>
    <row r="11" spans="1:20" ht="69.75" customHeight="1" x14ac:dyDescent="1">
      <c r="A11" s="80"/>
      <c r="B11" s="14" t="s">
        <v>25</v>
      </c>
      <c r="C11" s="10">
        <v>7</v>
      </c>
      <c r="D11" s="58">
        <f t="shared" si="2"/>
        <v>2.38</v>
      </c>
      <c r="E11" s="44">
        <v>1.36</v>
      </c>
      <c r="F11" s="44"/>
      <c r="G11" s="49">
        <v>0.51</v>
      </c>
      <c r="H11" s="55">
        <v>0.51</v>
      </c>
      <c r="I11" s="51">
        <f t="shared" si="3"/>
        <v>2.38</v>
      </c>
      <c r="J11" s="69"/>
      <c r="K11" s="72"/>
      <c r="L11" s="69"/>
      <c r="M11" s="69"/>
      <c r="N11" s="69"/>
      <c r="O11" s="71"/>
      <c r="P11" s="71"/>
      <c r="Q11" s="69"/>
      <c r="R11" s="71"/>
      <c r="S11" s="69"/>
      <c r="T11" s="16">
        <f t="shared" si="1"/>
        <v>0</v>
      </c>
    </row>
    <row r="12" spans="1:20" ht="65.25" customHeight="1" x14ac:dyDescent="0.35">
      <c r="A12" s="79" t="s">
        <v>26</v>
      </c>
      <c r="B12" s="17" t="s">
        <v>1</v>
      </c>
      <c r="C12" s="10">
        <v>8</v>
      </c>
      <c r="D12" s="58">
        <f t="shared" si="2"/>
        <v>2</v>
      </c>
      <c r="E12" s="43">
        <v>1</v>
      </c>
      <c r="F12" s="60"/>
      <c r="G12" s="48">
        <v>1</v>
      </c>
      <c r="H12" s="60"/>
      <c r="I12" s="51">
        <f t="shared" si="3"/>
        <v>2</v>
      </c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18">
        <f t="shared" si="1"/>
        <v>0</v>
      </c>
    </row>
    <row r="13" spans="1:20" ht="56.25" customHeight="1" x14ac:dyDescent="0.35">
      <c r="A13" s="81"/>
      <c r="B13" s="17" t="s">
        <v>27</v>
      </c>
      <c r="C13" s="10">
        <v>9</v>
      </c>
      <c r="D13" s="58">
        <f t="shared" si="2"/>
        <v>2</v>
      </c>
      <c r="E13" s="43">
        <v>1</v>
      </c>
      <c r="F13" s="60"/>
      <c r="G13" s="48">
        <v>1</v>
      </c>
      <c r="H13" s="60"/>
      <c r="I13" s="51">
        <f t="shared" si="3"/>
        <v>2</v>
      </c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18">
        <f t="shared" si="1"/>
        <v>0</v>
      </c>
    </row>
    <row r="14" spans="1:20" ht="66" customHeight="1" x14ac:dyDescent="0.35">
      <c r="A14" s="81"/>
      <c r="B14" s="13" t="s">
        <v>28</v>
      </c>
      <c r="C14" s="10">
        <v>10</v>
      </c>
      <c r="D14" s="58">
        <f t="shared" si="2"/>
        <v>2</v>
      </c>
      <c r="E14" s="43">
        <v>1</v>
      </c>
      <c r="F14" s="60"/>
      <c r="G14" s="48">
        <v>1</v>
      </c>
      <c r="H14" s="60"/>
      <c r="I14" s="51">
        <f t="shared" si="3"/>
        <v>2</v>
      </c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18">
        <f t="shared" si="1"/>
        <v>0</v>
      </c>
    </row>
    <row r="15" spans="1:20" ht="47.25" customHeight="1" x14ac:dyDescent="0.35">
      <c r="A15" s="81"/>
      <c r="B15" s="17" t="s">
        <v>29</v>
      </c>
      <c r="C15" s="10">
        <v>11</v>
      </c>
      <c r="D15" s="58">
        <f t="shared" si="2"/>
        <v>0</v>
      </c>
      <c r="E15" s="43"/>
      <c r="F15" s="11"/>
      <c r="G15" s="48"/>
      <c r="H15" s="53"/>
      <c r="I15" s="51">
        <f t="shared" si="3"/>
        <v>0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18">
        <f t="shared" si="1"/>
        <v>0</v>
      </c>
    </row>
    <row r="16" spans="1:20" ht="73.5" customHeight="1" x14ac:dyDescent="0.35">
      <c r="A16" s="81"/>
      <c r="B16" s="13" t="s">
        <v>30</v>
      </c>
      <c r="C16" s="10">
        <v>12</v>
      </c>
      <c r="D16" s="58">
        <f t="shared" si="2"/>
        <v>0</v>
      </c>
      <c r="E16" s="43"/>
      <c r="F16" s="11"/>
      <c r="G16" s="48"/>
      <c r="H16" s="53"/>
      <c r="I16" s="51">
        <f t="shared" si="3"/>
        <v>0</v>
      </c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18">
        <f t="shared" si="1"/>
        <v>0</v>
      </c>
    </row>
    <row r="17" spans="1:24" ht="47.25" customHeight="1" x14ac:dyDescent="0.35">
      <c r="A17" s="81"/>
      <c r="B17" s="17" t="s">
        <v>31</v>
      </c>
      <c r="C17" s="10">
        <v>13</v>
      </c>
      <c r="D17" s="58">
        <f t="shared" si="2"/>
        <v>0</v>
      </c>
      <c r="E17" s="43"/>
      <c r="F17" s="11"/>
      <c r="G17" s="47"/>
      <c r="H17" s="53"/>
      <c r="I17" s="51">
        <f t="shared" si="3"/>
        <v>0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18">
        <f t="shared" si="1"/>
        <v>0</v>
      </c>
    </row>
    <row r="18" spans="1:24" ht="67.5" customHeight="1" x14ac:dyDescent="0.35">
      <c r="A18" s="80"/>
      <c r="B18" s="13" t="s">
        <v>32</v>
      </c>
      <c r="C18" s="10">
        <v>14</v>
      </c>
      <c r="D18" s="58">
        <f t="shared" si="2"/>
        <v>0</v>
      </c>
      <c r="E18" s="43"/>
      <c r="F18" s="11"/>
      <c r="G18" s="47"/>
      <c r="H18" s="53"/>
      <c r="I18" s="51">
        <f t="shared" si="3"/>
        <v>0</v>
      </c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18">
        <f t="shared" si="1"/>
        <v>0</v>
      </c>
    </row>
    <row r="19" spans="1:24" ht="59.25" customHeight="1" x14ac:dyDescent="0.2">
      <c r="A19" s="78" t="s">
        <v>33</v>
      </c>
      <c r="B19" s="77"/>
      <c r="C19" s="10">
        <v>15</v>
      </c>
      <c r="D19" s="58">
        <f t="shared" si="2"/>
        <v>1</v>
      </c>
      <c r="E19" s="43">
        <v>1</v>
      </c>
      <c r="F19" s="48"/>
      <c r="G19" s="48"/>
      <c r="H19" s="63"/>
      <c r="I19" s="59">
        <f t="shared" si="3"/>
        <v>1</v>
      </c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18">
        <f t="shared" si="1"/>
        <v>0</v>
      </c>
    </row>
    <row r="20" spans="1:24" ht="79.5" customHeight="1" x14ac:dyDescent="0.2">
      <c r="A20" s="78" t="s">
        <v>34</v>
      </c>
      <c r="B20" s="77"/>
      <c r="C20" s="10">
        <v>16</v>
      </c>
      <c r="D20" s="58">
        <f t="shared" si="2"/>
        <v>1349.088</v>
      </c>
      <c r="E20" s="66">
        <f>51.697+E22</f>
        <v>200.42600000000002</v>
      </c>
      <c r="F20" s="66"/>
      <c r="G20" s="55">
        <v>1147.989</v>
      </c>
      <c r="H20" s="55">
        <v>0.67300000000000004</v>
      </c>
      <c r="I20" s="62">
        <f t="shared" si="3"/>
        <v>1349.088</v>
      </c>
      <c r="J20" s="69"/>
      <c r="K20" s="69"/>
      <c r="L20" s="69"/>
      <c r="M20" s="69"/>
      <c r="N20" s="70"/>
      <c r="O20" s="69"/>
      <c r="P20" s="69"/>
      <c r="Q20" s="69"/>
      <c r="R20" s="69"/>
      <c r="S20" s="71"/>
      <c r="T20" s="19">
        <f t="shared" si="1"/>
        <v>0</v>
      </c>
      <c r="X20" s="20"/>
    </row>
    <row r="21" spans="1:24" ht="64.5" customHeight="1" x14ac:dyDescent="0.2">
      <c r="A21" s="82" t="s">
        <v>35</v>
      </c>
      <c r="B21" s="21" t="s">
        <v>36</v>
      </c>
      <c r="C21" s="10">
        <v>17</v>
      </c>
      <c r="D21" s="58">
        <f t="shared" si="2"/>
        <v>6</v>
      </c>
      <c r="E21" s="45">
        <v>5</v>
      </c>
      <c r="F21" s="43"/>
      <c r="G21" s="48"/>
      <c r="H21" s="54">
        <v>1</v>
      </c>
      <c r="I21" s="62">
        <f t="shared" si="3"/>
        <v>6</v>
      </c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12">
        <f t="shared" si="1"/>
        <v>0</v>
      </c>
    </row>
    <row r="22" spans="1:24" ht="84" customHeight="1" x14ac:dyDescent="0.2">
      <c r="A22" s="80"/>
      <c r="B22" s="21" t="s">
        <v>37</v>
      </c>
      <c r="C22" s="10">
        <v>18</v>
      </c>
      <c r="D22" s="58">
        <f t="shared" si="2"/>
        <v>149.40200000000002</v>
      </c>
      <c r="E22" s="66">
        <v>148.72900000000001</v>
      </c>
      <c r="F22" s="46"/>
      <c r="G22" s="66"/>
      <c r="H22" s="55">
        <v>0.67300000000000004</v>
      </c>
      <c r="I22" s="62">
        <f t="shared" si="3"/>
        <v>149.40200000000002</v>
      </c>
      <c r="J22" s="69"/>
      <c r="K22" s="69"/>
      <c r="L22" s="69"/>
      <c r="M22" s="69"/>
      <c r="N22" s="70"/>
      <c r="O22" s="69"/>
      <c r="P22" s="69"/>
      <c r="Q22" s="69"/>
      <c r="R22" s="69"/>
      <c r="S22" s="71"/>
      <c r="T22" s="19">
        <f t="shared" si="1"/>
        <v>0</v>
      </c>
    </row>
    <row r="23" spans="1:24" ht="69.75" customHeight="1" x14ac:dyDescent="0.2">
      <c r="A23" s="82" t="s">
        <v>38</v>
      </c>
      <c r="B23" s="21" t="s">
        <v>36</v>
      </c>
      <c r="C23" s="10">
        <v>19</v>
      </c>
      <c r="D23" s="58">
        <f t="shared" si="2"/>
        <v>2</v>
      </c>
      <c r="E23" s="45">
        <v>2</v>
      </c>
      <c r="F23" s="43"/>
      <c r="G23" s="48"/>
      <c r="H23" s="48"/>
      <c r="I23" s="62">
        <f t="shared" si="3"/>
        <v>2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12">
        <f t="shared" si="1"/>
        <v>0</v>
      </c>
    </row>
    <row r="24" spans="1:24" ht="68.25" customHeight="1" x14ac:dyDescent="1">
      <c r="A24" s="81"/>
      <c r="B24" s="21" t="s">
        <v>37</v>
      </c>
      <c r="C24" s="10">
        <v>20</v>
      </c>
      <c r="D24" s="58">
        <f t="shared" si="2"/>
        <v>4.7270000000000003</v>
      </c>
      <c r="E24" s="66">
        <v>4.7270000000000003</v>
      </c>
      <c r="F24" s="44"/>
      <c r="G24" s="49"/>
      <c r="H24" s="65"/>
      <c r="I24" s="51">
        <f t="shared" si="3"/>
        <v>4.7270000000000003</v>
      </c>
      <c r="J24" s="69"/>
      <c r="K24" s="69"/>
      <c r="L24" s="69"/>
      <c r="M24" s="69"/>
      <c r="N24" s="69"/>
      <c r="O24" s="69"/>
      <c r="P24" s="69"/>
      <c r="Q24" s="69"/>
      <c r="R24" s="72"/>
      <c r="S24" s="71"/>
      <c r="T24" s="19">
        <f t="shared" si="1"/>
        <v>0</v>
      </c>
    </row>
    <row r="25" spans="1:24" ht="72" customHeight="1" x14ac:dyDescent="1">
      <c r="A25" s="81"/>
      <c r="B25" s="21" t="s">
        <v>39</v>
      </c>
      <c r="C25" s="10">
        <v>21</v>
      </c>
      <c r="D25" s="58">
        <f t="shared" si="2"/>
        <v>4.7270000000000003</v>
      </c>
      <c r="E25" s="66">
        <v>4.7270000000000003</v>
      </c>
      <c r="F25" s="65"/>
      <c r="G25" s="49"/>
      <c r="H25" s="65"/>
      <c r="I25" s="51">
        <f t="shared" si="3"/>
        <v>4.7270000000000003</v>
      </c>
      <c r="J25" s="69"/>
      <c r="K25" s="69"/>
      <c r="L25" s="69"/>
      <c r="M25" s="69"/>
      <c r="N25" s="69"/>
      <c r="O25" s="69"/>
      <c r="P25" s="69"/>
      <c r="Q25" s="69"/>
      <c r="R25" s="72"/>
      <c r="S25" s="71"/>
      <c r="T25" s="22">
        <f t="shared" si="1"/>
        <v>0</v>
      </c>
    </row>
    <row r="26" spans="1:24" ht="100.5" customHeight="1" x14ac:dyDescent="0.2">
      <c r="A26" s="81"/>
      <c r="B26" s="21" t="s">
        <v>40</v>
      </c>
      <c r="C26" s="10">
        <v>22</v>
      </c>
      <c r="D26" s="58">
        <f t="shared" si="2"/>
        <v>0</v>
      </c>
      <c r="E26" s="66"/>
      <c r="F26" s="15"/>
      <c r="G26" s="50"/>
      <c r="H26" s="66"/>
      <c r="I26" s="51">
        <f t="shared" si="3"/>
        <v>0</v>
      </c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22">
        <f t="shared" si="1"/>
        <v>0</v>
      </c>
    </row>
    <row r="27" spans="1:24" ht="72" customHeight="1" x14ac:dyDescent="0.2">
      <c r="A27" s="80"/>
      <c r="B27" s="21" t="s">
        <v>41</v>
      </c>
      <c r="C27" s="10">
        <v>23</v>
      </c>
      <c r="D27" s="58">
        <f t="shared" si="2"/>
        <v>0</v>
      </c>
      <c r="E27" s="42"/>
      <c r="F27" s="23"/>
      <c r="G27" s="47"/>
      <c r="H27" s="53"/>
      <c r="I27" s="51">
        <f t="shared" si="3"/>
        <v>0</v>
      </c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24">
        <f t="shared" si="1"/>
        <v>0</v>
      </c>
    </row>
    <row r="28" spans="1:24" ht="17.25" customHeight="1" x14ac:dyDescent="0.25">
      <c r="B28" s="73"/>
      <c r="C28" s="74"/>
      <c r="D28" s="7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4" ht="15.75" customHeight="1" x14ac:dyDescent="0.25">
      <c r="B29" s="26"/>
      <c r="C29" s="27"/>
      <c r="D29" s="26"/>
    </row>
    <row r="30" spans="1:24" ht="15.75" customHeight="1" x14ac:dyDescent="0.25">
      <c r="B30" s="28"/>
      <c r="C30" s="27"/>
      <c r="D30" s="26"/>
    </row>
    <row r="31" spans="1:24" ht="15.75" customHeight="1" x14ac:dyDescent="0.25">
      <c r="C31" s="1"/>
    </row>
    <row r="32" spans="1:24" ht="25.5" customHeight="1" x14ac:dyDescent="0.35">
      <c r="C32" s="1"/>
      <c r="E32" s="29"/>
      <c r="F32" s="30"/>
    </row>
    <row r="33" spans="3:6" ht="26.25" customHeight="1" x14ac:dyDescent="0.4">
      <c r="C33" s="1"/>
      <c r="F33" s="31"/>
    </row>
    <row r="34" spans="3:6" ht="15.75" customHeight="1" x14ac:dyDescent="0.25">
      <c r="C34" s="1"/>
    </row>
    <row r="35" spans="3:6" ht="15.75" customHeight="1" x14ac:dyDescent="0.25">
      <c r="C35" s="1"/>
    </row>
    <row r="36" spans="3:6" ht="15.75" customHeight="1" x14ac:dyDescent="0.25">
      <c r="C36" s="1"/>
    </row>
    <row r="37" spans="3:6" ht="15.75" customHeight="1" x14ac:dyDescent="0.25">
      <c r="C37" s="1"/>
    </row>
    <row r="38" spans="3:6" ht="15.75" customHeight="1" x14ac:dyDescent="0.25">
      <c r="C38" s="1"/>
    </row>
    <row r="39" spans="3:6" ht="15.75" customHeight="1" x14ac:dyDescent="0.25">
      <c r="C39" s="1"/>
    </row>
    <row r="40" spans="3:6" ht="15.75" customHeight="1" x14ac:dyDescent="0.25">
      <c r="C40" s="1"/>
    </row>
    <row r="41" spans="3:6" ht="15.75" customHeight="1" x14ac:dyDescent="0.25">
      <c r="C41" s="1"/>
    </row>
    <row r="42" spans="3:6" ht="15.75" customHeight="1" x14ac:dyDescent="0.25">
      <c r="C42" s="1"/>
    </row>
    <row r="43" spans="3:6" ht="15.75" customHeight="1" x14ac:dyDescent="0.25">
      <c r="C43" s="1"/>
    </row>
    <row r="44" spans="3:6" ht="15.75" customHeight="1" x14ac:dyDescent="0.25">
      <c r="C44" s="1"/>
    </row>
    <row r="45" spans="3:6" ht="15.75" customHeight="1" x14ac:dyDescent="0.25">
      <c r="C45" s="1"/>
    </row>
    <row r="46" spans="3:6" ht="15.75" customHeight="1" x14ac:dyDescent="0.25">
      <c r="C46" s="1"/>
    </row>
    <row r="47" spans="3:6" ht="15.75" customHeight="1" x14ac:dyDescent="0.25">
      <c r="C47" s="1"/>
    </row>
    <row r="48" spans="3:6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olga1</cp:lastModifiedBy>
  <dcterms:created xsi:type="dcterms:W3CDTF">1996-10-08T23:32:33Z</dcterms:created>
  <dcterms:modified xsi:type="dcterms:W3CDTF">2025-11-28T11:41:21Z</dcterms:modified>
</cp:coreProperties>
</file>